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15" windowHeight="7305" activeTab="0"/>
  </bookViews>
  <sheets>
    <sheet name="家事用" sheetId="1" r:id="rId1"/>
    <sheet name="営業用" sheetId="2" r:id="rId2"/>
    <sheet name="官公署用" sheetId="3" r:id="rId3"/>
    <sheet name="量水器使用料" sheetId="4" r:id="rId4"/>
  </sheets>
  <definedNames>
    <definedName name="_xlnm.Print_Area" localSheetId="1">'営業用'!$D$2:$AU$118</definedName>
    <definedName name="_xlnm.Print_Area" localSheetId="0">'家事用'!$D$3:$AU$106</definedName>
    <definedName name="_xlnm.Print_Area" localSheetId="2">'官公署用'!$E$2:$AV$116</definedName>
    <definedName name="_xlnm.Print_Area" localSheetId="3">'量水器使用料'!$C$3:$I$25</definedName>
  </definedNames>
  <calcPr fullCalcOnLoad="1"/>
</workbook>
</file>

<file path=xl/sharedStrings.xml><?xml version="1.0" encoding="utf-8"?>
<sst xmlns="http://schemas.openxmlformats.org/spreadsheetml/2006/main" count="138" uniqueCount="47">
  <si>
    <r>
      <t>使用水量</t>
    </r>
    <r>
      <rPr>
        <sz val="8"/>
        <color indexed="8"/>
        <rFont val="ＭＳ Ｐゴシック"/>
        <family val="3"/>
      </rPr>
      <t>(立方㍍)</t>
    </r>
  </si>
  <si>
    <r>
      <t>上水道　　使用料　　　</t>
    </r>
    <r>
      <rPr>
        <sz val="8"/>
        <color indexed="8"/>
        <rFont val="ＭＳ Ｐゴシック"/>
        <family val="3"/>
      </rPr>
      <t>(円)</t>
    </r>
  </si>
  <si>
    <r>
      <t>量水器使用料</t>
    </r>
    <r>
      <rPr>
        <sz val="8"/>
        <color indexed="8"/>
        <rFont val="ＭＳ Ｐゴシック"/>
        <family val="3"/>
      </rPr>
      <t>(円)</t>
    </r>
  </si>
  <si>
    <r>
      <t>下水道　　使用料　　</t>
    </r>
    <r>
      <rPr>
        <sz val="8"/>
        <color indexed="8"/>
        <rFont val="ＭＳ Ｐゴシック"/>
        <family val="3"/>
      </rPr>
      <t>(円)</t>
    </r>
  </si>
  <si>
    <t>　　</t>
  </si>
  <si>
    <t>合　計</t>
  </si>
  <si>
    <t>(円)</t>
  </si>
  <si>
    <t>メーター口径</t>
  </si>
  <si>
    <t>※　月契約水量を超過した使用水量については、1立方メートル当たり200円が加算されます。(消費税及</t>
  </si>
  <si>
    <t>び地方消費税は加算されません。)</t>
  </si>
  <si>
    <t>営業用上水道料金早見表 (消費税含む、除専共用)</t>
  </si>
  <si>
    <t>(立方㍍)</t>
  </si>
  <si>
    <t>(円)</t>
  </si>
  <si>
    <t>(円)</t>
  </si>
  <si>
    <t>上水道　　　　　使用料　　</t>
  </si>
  <si>
    <t>上水道　　　　　　使用料　　</t>
  </si>
  <si>
    <t>使用　　水量</t>
  </si>
  <si>
    <t>家事用上下水道料金早見表 (消費税含む、専共用を除く)</t>
  </si>
  <si>
    <t>家事用上水道料金早見表 (消費税含む、専共用を除く)</t>
  </si>
  <si>
    <t>上下水道料金早見表 （家事用・公共下水あり）</t>
  </si>
  <si>
    <t>→</t>
  </si>
  <si>
    <t>上下水道料金早見表 （家事用・公共下水なし）</t>
  </si>
  <si>
    <t>ここにメーター口径を入力してください</t>
  </si>
  <si>
    <t>営業用上下水道料金早見表 (消費税含む、専共用を除く)</t>
  </si>
  <si>
    <t>上下水道料金早見表 （営業用・公共下水あり）</t>
  </si>
  <si>
    <t>上水道料金早見表 （営業用・公共下水なし）</t>
  </si>
  <si>
    <t>官公署用上下水道料金早見表 (消費税含む、専共用除く)</t>
  </si>
  <si>
    <t>官公署用上水道料金早見表 (消費税含む、専共用除く)</t>
  </si>
  <si>
    <t>上下水道料金早見表 （官公署用・公共下水あり）</t>
  </si>
  <si>
    <t>上下水道料金早見表 （官公署用・公共下水なし）</t>
  </si>
  <si>
    <t>口径</t>
  </si>
  <si>
    <t>使用料金</t>
  </si>
  <si>
    <t>家事用</t>
  </si>
  <si>
    <t>営業用</t>
  </si>
  <si>
    <t>官公署用</t>
  </si>
  <si>
    <t>一時用</t>
  </si>
  <si>
    <t>13ミリ</t>
  </si>
  <si>
    <t>20ミリ</t>
  </si>
  <si>
    <t>25ミリ</t>
  </si>
  <si>
    <t>40ミリ</t>
  </si>
  <si>
    <t>50ミリ</t>
  </si>
  <si>
    <t>75ミリ</t>
  </si>
  <si>
    <t>100ミリ</t>
  </si>
  <si>
    <t>量水器使用料　(1ケ月につき)</t>
  </si>
  <si>
    <t>-</t>
  </si>
  <si>
    <t>(円)</t>
  </si>
  <si>
    <t>※　本表（消費税10％）は、令和元年12月分(令和元年11月検針分）から適用されます。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</si>
</sst>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13"/>
      <name val="ＭＳ Ｐゴシック"/>
      <family val="3"/>
    </font>
    <font>
      <b/>
      <sz val="12"/>
      <name val="ＭＳ Ｐゴシック"/>
      <family val="3"/>
    </font>
    <font>
      <b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u val="single"/>
      <sz val="16"/>
      <color indexed="8"/>
      <name val="ＭＳ 明朝"/>
      <family val="1"/>
    </font>
    <font>
      <b/>
      <u val="single"/>
      <sz val="14"/>
      <color indexed="8"/>
      <name val="ＭＳ 明朝"/>
      <family val="1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b/>
      <sz val="12"/>
      <color rgb="FFFFFF00"/>
      <name val="Calibri"/>
      <family val="3"/>
    </font>
    <font>
      <b/>
      <sz val="12"/>
      <name val="Calibri"/>
      <family val="3"/>
    </font>
    <font>
      <b/>
      <sz val="20"/>
      <color theme="1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  <font>
      <b/>
      <u val="single"/>
      <sz val="16"/>
      <color theme="1"/>
      <name val="ＭＳ 明朝"/>
      <family val="1"/>
    </font>
    <font>
      <b/>
      <sz val="16"/>
      <color theme="1"/>
      <name val="Calibri"/>
      <family val="3"/>
    </font>
    <font>
      <b/>
      <u val="single"/>
      <sz val="14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/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/>
      <right style="medium"/>
      <top style="thin"/>
      <bottom style="thick"/>
    </border>
    <border>
      <left style="thick"/>
      <right/>
      <top/>
      <bottom style="thin"/>
    </border>
    <border>
      <left/>
      <right style="medium"/>
      <top style="thick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/>
      <right style="thin"/>
      <top/>
      <bottom/>
    </border>
    <border>
      <left style="thin"/>
      <right/>
      <top style="thick"/>
      <bottom/>
    </border>
    <border>
      <left style="thin"/>
      <right/>
      <top/>
      <bottom/>
    </border>
    <border>
      <left style="thin"/>
      <right style="medium"/>
      <top style="thick"/>
      <bottom/>
    </border>
    <border>
      <left style="medium"/>
      <right style="medium"/>
      <top style="thick"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 style="thick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ck"/>
    </border>
    <border>
      <left style="medium"/>
      <right/>
      <top style="thin"/>
      <bottom/>
    </border>
    <border>
      <left/>
      <right style="thick"/>
      <top style="thin"/>
      <bottom/>
    </border>
    <border>
      <left style="medium"/>
      <right/>
      <top style="thick"/>
      <bottom style="thin"/>
    </border>
    <border>
      <left/>
      <right style="thick"/>
      <top style="thick"/>
      <bottom style="thin"/>
    </border>
    <border>
      <left style="medium"/>
      <right/>
      <top style="thin"/>
      <bottom style="medium"/>
    </border>
    <border>
      <left/>
      <right style="thick"/>
      <top style="thin"/>
      <bottom style="medium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ck"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/>
    </border>
    <border>
      <left style="thin"/>
      <right style="medium"/>
      <top style="thin"/>
      <bottom/>
    </border>
    <border>
      <left style="thin"/>
      <right style="thick"/>
      <top style="thin"/>
      <bottom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ck"/>
      <top style="thick"/>
      <bottom/>
    </border>
    <border>
      <left/>
      <right style="thick"/>
      <top/>
      <bottom/>
    </border>
    <border diagonalUp="1">
      <left style="medium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ck"/>
      <top style="thin"/>
      <bottom style="thin"/>
      <diagonal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n"/>
      <top style="thick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/>
    </border>
    <border>
      <left style="medium"/>
      <right style="thin"/>
      <top/>
      <bottom/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6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Font="1" applyBorder="1" applyAlignment="1">
      <alignment/>
    </xf>
    <xf numFmtId="0" fontId="46" fillId="33" borderId="0" xfId="0" applyFont="1" applyFill="1" applyBorder="1" applyAlignment="1">
      <alignment horizontal="center" vertical="center"/>
    </xf>
    <xf numFmtId="38" fontId="46" fillId="33" borderId="0" xfId="48" applyFont="1" applyFill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49" fillId="33" borderId="12" xfId="0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46" fillId="34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46" fillId="0" borderId="15" xfId="48" applyFont="1" applyBorder="1" applyAlignment="1">
      <alignment horizontal="right" vertical="center"/>
    </xf>
    <xf numFmtId="38" fontId="46" fillId="0" borderId="16" xfId="48" applyFont="1" applyBorder="1" applyAlignment="1">
      <alignment horizontal="right" vertical="center"/>
    </xf>
    <xf numFmtId="38" fontId="46" fillId="0" borderId="17" xfId="48" applyFont="1" applyBorder="1" applyAlignment="1">
      <alignment horizontal="right" vertical="center"/>
    </xf>
    <xf numFmtId="0" fontId="46" fillId="34" borderId="18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38" fontId="46" fillId="34" borderId="15" xfId="48" applyFont="1" applyFill="1" applyBorder="1" applyAlignment="1">
      <alignment horizontal="right" vertical="center"/>
    </xf>
    <xf numFmtId="38" fontId="46" fillId="34" borderId="16" xfId="48" applyFont="1" applyFill="1" applyBorder="1" applyAlignment="1">
      <alignment horizontal="right" vertical="center"/>
    </xf>
    <xf numFmtId="38" fontId="46" fillId="34" borderId="19" xfId="48" applyFont="1" applyFill="1" applyBorder="1" applyAlignment="1">
      <alignment horizontal="right" vertical="center"/>
    </xf>
    <xf numFmtId="38" fontId="46" fillId="34" borderId="17" xfId="48" applyFont="1" applyFill="1" applyBorder="1" applyAlignment="1">
      <alignment horizontal="right" vertical="center"/>
    </xf>
    <xf numFmtId="0" fontId="46" fillId="34" borderId="20" xfId="0" applyFont="1" applyFill="1" applyBorder="1" applyAlignment="1">
      <alignment horizontal="center" vertical="center"/>
    </xf>
    <xf numFmtId="0" fontId="46" fillId="34" borderId="21" xfId="0" applyFont="1" applyFill="1" applyBorder="1" applyAlignment="1">
      <alignment horizontal="center" vertical="center"/>
    </xf>
    <xf numFmtId="0" fontId="46" fillId="34" borderId="22" xfId="0" applyFont="1" applyFill="1" applyBorder="1" applyAlignment="1">
      <alignment horizontal="center" vertical="center"/>
    </xf>
    <xf numFmtId="38" fontId="46" fillId="34" borderId="23" xfId="48" applyFont="1" applyFill="1" applyBorder="1" applyAlignment="1">
      <alignment horizontal="right" vertical="center"/>
    </xf>
    <xf numFmtId="38" fontId="46" fillId="34" borderId="21" xfId="48" applyFont="1" applyFill="1" applyBorder="1" applyAlignment="1">
      <alignment horizontal="right" vertical="center"/>
    </xf>
    <xf numFmtId="38" fontId="46" fillId="34" borderId="22" xfId="48" applyFont="1" applyFill="1" applyBorder="1" applyAlignment="1">
      <alignment horizontal="right" vertical="center"/>
    </xf>
    <xf numFmtId="38" fontId="46" fillId="34" borderId="24" xfId="48" applyFont="1" applyFill="1" applyBorder="1" applyAlignment="1">
      <alignment horizontal="right" vertical="center"/>
    </xf>
    <xf numFmtId="38" fontId="46" fillId="34" borderId="25" xfId="48" applyFont="1" applyFill="1" applyBorder="1" applyAlignment="1">
      <alignment horizontal="right" vertical="center"/>
    </xf>
    <xf numFmtId="38" fontId="46" fillId="34" borderId="26" xfId="48" applyFont="1" applyFill="1" applyBorder="1" applyAlignment="1">
      <alignment horizontal="right" vertical="center"/>
    </xf>
    <xf numFmtId="38" fontId="46" fillId="34" borderId="27" xfId="48" applyFont="1" applyFill="1" applyBorder="1" applyAlignment="1">
      <alignment horizontal="right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38" fontId="46" fillId="0" borderId="31" xfId="48" applyFont="1" applyBorder="1" applyAlignment="1">
      <alignment horizontal="right" vertical="center"/>
    </xf>
    <xf numFmtId="38" fontId="46" fillId="0" borderId="29" xfId="48" applyFont="1" applyBorder="1" applyAlignment="1">
      <alignment horizontal="right" vertical="center"/>
    </xf>
    <xf numFmtId="38" fontId="46" fillId="0" borderId="30" xfId="48" applyFont="1" applyBorder="1" applyAlignment="1">
      <alignment horizontal="right" vertical="center"/>
    </xf>
    <xf numFmtId="0" fontId="48" fillId="33" borderId="0" xfId="0" applyFont="1" applyFill="1" applyBorder="1" applyAlignment="1">
      <alignment horizontal="center" vertical="center"/>
    </xf>
    <xf numFmtId="38" fontId="46" fillId="0" borderId="19" xfId="48" applyFont="1" applyBorder="1" applyAlignment="1">
      <alignment horizontal="right" vertical="center"/>
    </xf>
    <xf numFmtId="38" fontId="46" fillId="0" borderId="32" xfId="48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34" borderId="33" xfId="0" applyFont="1" applyFill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38" fontId="46" fillId="34" borderId="34" xfId="48" applyFont="1" applyFill="1" applyBorder="1" applyAlignment="1">
      <alignment horizontal="right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38" fontId="46" fillId="0" borderId="38" xfId="48" applyFont="1" applyBorder="1" applyAlignment="1">
      <alignment horizontal="right" vertical="center"/>
    </xf>
    <xf numFmtId="38" fontId="46" fillId="0" borderId="36" xfId="48" applyFont="1" applyBorder="1" applyAlignment="1">
      <alignment horizontal="right" vertical="center"/>
    </xf>
    <xf numFmtId="38" fontId="46" fillId="0" borderId="37" xfId="48" applyFont="1" applyBorder="1" applyAlignment="1">
      <alignment horizontal="right" vertical="center"/>
    </xf>
    <xf numFmtId="38" fontId="46" fillId="0" borderId="39" xfId="48" applyFont="1" applyBorder="1" applyAlignment="1">
      <alignment horizontal="right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38" fontId="46" fillId="0" borderId="43" xfId="48" applyFont="1" applyBorder="1" applyAlignment="1">
      <alignment horizontal="right" vertical="center"/>
    </xf>
    <xf numFmtId="38" fontId="46" fillId="0" borderId="41" xfId="48" applyFont="1" applyBorder="1" applyAlignment="1">
      <alignment horizontal="right" vertical="center"/>
    </xf>
    <xf numFmtId="38" fontId="46" fillId="0" borderId="42" xfId="48" applyFont="1" applyBorder="1" applyAlignment="1">
      <alignment horizontal="right" vertical="center"/>
    </xf>
    <xf numFmtId="38" fontId="46" fillId="0" borderId="44" xfId="48" applyFont="1" applyBorder="1" applyAlignment="1">
      <alignment horizontal="right" vertical="center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top"/>
    </xf>
    <xf numFmtId="0" fontId="45" fillId="0" borderId="46" xfId="0" applyFont="1" applyBorder="1" applyAlignment="1">
      <alignment horizontal="center" vertical="top"/>
    </xf>
    <xf numFmtId="0" fontId="46" fillId="34" borderId="47" xfId="0" applyFont="1" applyFill="1" applyBorder="1" applyAlignment="1">
      <alignment horizontal="center" vertical="center"/>
    </xf>
    <xf numFmtId="38" fontId="46" fillId="34" borderId="48" xfId="48" applyFont="1" applyFill="1" applyBorder="1" applyAlignment="1">
      <alignment horizontal="right" vertical="center"/>
    </xf>
    <xf numFmtId="38" fontId="46" fillId="33" borderId="31" xfId="48" applyFont="1" applyFill="1" applyBorder="1" applyAlignment="1">
      <alignment horizontal="right" vertical="center"/>
    </xf>
    <xf numFmtId="38" fontId="46" fillId="33" borderId="29" xfId="48" applyFont="1" applyFill="1" applyBorder="1" applyAlignment="1">
      <alignment horizontal="right" vertical="center"/>
    </xf>
    <xf numFmtId="38" fontId="46" fillId="33" borderId="49" xfId="48" applyFont="1" applyFill="1" applyBorder="1" applyAlignment="1">
      <alignment horizontal="right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38" fontId="46" fillId="33" borderId="15" xfId="48" applyFont="1" applyFill="1" applyBorder="1" applyAlignment="1">
      <alignment horizontal="right" vertical="center"/>
    </xf>
    <xf numFmtId="38" fontId="46" fillId="33" borderId="16" xfId="48" applyFont="1" applyFill="1" applyBorder="1" applyAlignment="1">
      <alignment horizontal="right" vertical="center"/>
    </xf>
    <xf numFmtId="38" fontId="46" fillId="33" borderId="19" xfId="48" applyFont="1" applyFill="1" applyBorder="1" applyAlignment="1">
      <alignment horizontal="right" vertical="center"/>
    </xf>
    <xf numFmtId="38" fontId="46" fillId="33" borderId="48" xfId="48" applyFont="1" applyFill="1" applyBorder="1" applyAlignment="1">
      <alignment horizontal="right" vertical="center"/>
    </xf>
    <xf numFmtId="0" fontId="46" fillId="33" borderId="47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38" fontId="46" fillId="34" borderId="60" xfId="48" applyFont="1" applyFill="1" applyBorder="1" applyAlignment="1">
      <alignment horizontal="right" vertical="center"/>
    </xf>
    <xf numFmtId="0" fontId="46" fillId="34" borderId="61" xfId="0" applyFont="1" applyFill="1" applyBorder="1" applyAlignment="1">
      <alignment horizontal="center" vertical="center"/>
    </xf>
    <xf numFmtId="0" fontId="46" fillId="33" borderId="62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38" fontId="46" fillId="33" borderId="30" xfId="48" applyFont="1" applyFill="1" applyBorder="1" applyAlignment="1">
      <alignment horizontal="right" vertical="center"/>
    </xf>
    <xf numFmtId="0" fontId="46" fillId="33" borderId="63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  <xf numFmtId="38" fontId="46" fillId="33" borderId="38" xfId="48" applyFont="1" applyFill="1" applyBorder="1" applyAlignment="1">
      <alignment horizontal="right" vertical="center"/>
    </xf>
    <xf numFmtId="38" fontId="46" fillId="33" borderId="36" xfId="48" applyFont="1" applyFill="1" applyBorder="1" applyAlignment="1">
      <alignment horizontal="right" vertical="center"/>
    </xf>
    <xf numFmtId="38" fontId="46" fillId="33" borderId="37" xfId="48" applyFont="1" applyFill="1" applyBorder="1" applyAlignment="1">
      <alignment horizontal="right" vertical="center"/>
    </xf>
    <xf numFmtId="38" fontId="46" fillId="33" borderId="64" xfId="48" applyFont="1" applyFill="1" applyBorder="1" applyAlignment="1">
      <alignment horizontal="right" vertical="center"/>
    </xf>
    <xf numFmtId="0" fontId="46" fillId="34" borderId="65" xfId="0" applyFont="1" applyFill="1" applyBorder="1" applyAlignment="1">
      <alignment horizontal="center" vertical="center"/>
    </xf>
    <xf numFmtId="38" fontId="46" fillId="34" borderId="66" xfId="48" applyFont="1" applyFill="1" applyBorder="1" applyAlignment="1">
      <alignment horizontal="right" vertical="center"/>
    </xf>
    <xf numFmtId="0" fontId="46" fillId="33" borderId="67" xfId="0" applyFont="1" applyFill="1" applyBorder="1" applyAlignment="1">
      <alignment horizontal="center" vertical="center"/>
    </xf>
    <xf numFmtId="0" fontId="46" fillId="33" borderId="41" xfId="0" applyFont="1" applyFill="1" applyBorder="1" applyAlignment="1">
      <alignment horizontal="center" vertical="center"/>
    </xf>
    <xf numFmtId="0" fontId="46" fillId="33" borderId="42" xfId="0" applyFont="1" applyFill="1" applyBorder="1" applyAlignment="1">
      <alignment horizontal="center" vertical="center"/>
    </xf>
    <xf numFmtId="38" fontId="46" fillId="33" borderId="43" xfId="48" applyFont="1" applyFill="1" applyBorder="1" applyAlignment="1">
      <alignment horizontal="right" vertical="center"/>
    </xf>
    <xf numFmtId="38" fontId="46" fillId="33" borderId="41" xfId="48" applyFont="1" applyFill="1" applyBorder="1" applyAlignment="1">
      <alignment horizontal="right" vertical="center"/>
    </xf>
    <xf numFmtId="38" fontId="46" fillId="33" borderId="42" xfId="48" applyFont="1" applyFill="1" applyBorder="1" applyAlignment="1">
      <alignment horizontal="right" vertical="center"/>
    </xf>
    <xf numFmtId="38" fontId="46" fillId="33" borderId="68" xfId="48" applyFont="1" applyFill="1" applyBorder="1" applyAlignment="1">
      <alignment horizontal="right" vertical="center"/>
    </xf>
    <xf numFmtId="38" fontId="46" fillId="0" borderId="69" xfId="48" applyFont="1" applyBorder="1" applyAlignment="1">
      <alignment horizontal="right" vertical="center"/>
    </xf>
    <xf numFmtId="0" fontId="46" fillId="0" borderId="7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38" fontId="46" fillId="0" borderId="13" xfId="48" applyFont="1" applyBorder="1" applyAlignment="1">
      <alignment horizontal="right" vertical="center"/>
    </xf>
    <xf numFmtId="0" fontId="46" fillId="0" borderId="71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38" fontId="46" fillId="0" borderId="73" xfId="48" applyFont="1" applyBorder="1" applyAlignment="1">
      <alignment horizontal="right" vertical="center"/>
    </xf>
    <xf numFmtId="38" fontId="46" fillId="34" borderId="13" xfId="48" applyFont="1" applyFill="1" applyBorder="1" applyAlignment="1">
      <alignment horizontal="right" vertical="center"/>
    </xf>
    <xf numFmtId="38" fontId="46" fillId="34" borderId="74" xfId="48" applyFont="1" applyFill="1" applyBorder="1" applyAlignment="1">
      <alignment horizontal="right" vertical="center"/>
    </xf>
    <xf numFmtId="38" fontId="46" fillId="0" borderId="74" xfId="48" applyFont="1" applyBorder="1" applyAlignment="1">
      <alignment horizontal="right" vertical="center"/>
    </xf>
    <xf numFmtId="0" fontId="46" fillId="34" borderId="70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38" fontId="46" fillId="34" borderId="14" xfId="48" applyFont="1" applyFill="1" applyBorder="1" applyAlignment="1">
      <alignment horizontal="right" vertical="center"/>
    </xf>
    <xf numFmtId="38" fontId="46" fillId="0" borderId="14" xfId="48" applyFont="1" applyBorder="1" applyAlignment="1">
      <alignment horizontal="right" vertical="center"/>
    </xf>
    <xf numFmtId="0" fontId="46" fillId="0" borderId="75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38" fontId="46" fillId="0" borderId="76" xfId="48" applyFont="1" applyBorder="1" applyAlignment="1">
      <alignment horizontal="right" vertical="center"/>
    </xf>
    <xf numFmtId="38" fontId="46" fillId="0" borderId="45" xfId="48" applyFont="1" applyBorder="1" applyAlignment="1">
      <alignment horizontal="right" vertical="center"/>
    </xf>
    <xf numFmtId="0" fontId="46" fillId="0" borderId="26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38" fontId="46" fillId="0" borderId="77" xfId="48" applyFont="1" applyBorder="1" applyAlignment="1">
      <alignment horizontal="right" vertical="center"/>
    </xf>
    <xf numFmtId="38" fontId="46" fillId="0" borderId="78" xfId="48" applyFont="1" applyBorder="1" applyAlignment="1">
      <alignment horizontal="right" vertical="center"/>
    </xf>
    <xf numFmtId="0" fontId="46" fillId="34" borderId="79" xfId="0" applyFont="1" applyFill="1" applyBorder="1" applyAlignment="1">
      <alignment horizontal="center" vertical="center"/>
    </xf>
    <xf numFmtId="0" fontId="46" fillId="34" borderId="80" xfId="0" applyFont="1" applyFill="1" applyBorder="1" applyAlignment="1">
      <alignment horizontal="center" vertical="center"/>
    </xf>
    <xf numFmtId="38" fontId="46" fillId="34" borderId="80" xfId="48" applyFont="1" applyFill="1" applyBorder="1" applyAlignment="1">
      <alignment horizontal="right" vertical="center"/>
    </xf>
    <xf numFmtId="38" fontId="46" fillId="34" borderId="81" xfId="48" applyFont="1" applyFill="1" applyBorder="1" applyAlignment="1">
      <alignment horizontal="right" vertical="center"/>
    </xf>
    <xf numFmtId="0" fontId="46" fillId="0" borderId="82" xfId="0" applyFont="1" applyBorder="1" applyAlignment="1">
      <alignment horizontal="center" vertical="center"/>
    </xf>
    <xf numFmtId="38" fontId="46" fillId="0" borderId="83" xfId="48" applyFont="1" applyBorder="1" applyAlignment="1">
      <alignment horizontal="right" vertical="center"/>
    </xf>
    <xf numFmtId="38" fontId="46" fillId="0" borderId="84" xfId="48" applyFont="1" applyBorder="1" applyAlignment="1">
      <alignment horizontal="right" vertical="center"/>
    </xf>
    <xf numFmtId="0" fontId="46" fillId="34" borderId="85" xfId="0" applyFont="1" applyFill="1" applyBorder="1" applyAlignment="1">
      <alignment horizontal="center" vertical="center"/>
    </xf>
    <xf numFmtId="38" fontId="46" fillId="34" borderId="86" xfId="48" applyFont="1" applyFill="1" applyBorder="1" applyAlignment="1">
      <alignment horizontal="right" vertical="center"/>
    </xf>
    <xf numFmtId="0" fontId="46" fillId="34" borderId="87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top"/>
    </xf>
    <xf numFmtId="0" fontId="51" fillId="0" borderId="25" xfId="0" applyFont="1" applyBorder="1" applyAlignment="1">
      <alignment horizontal="center" vertical="top"/>
    </xf>
    <xf numFmtId="0" fontId="51" fillId="0" borderId="60" xfId="0" applyFont="1" applyBorder="1" applyAlignment="1">
      <alignment horizontal="center" vertical="top"/>
    </xf>
    <xf numFmtId="0" fontId="46" fillId="0" borderId="90" xfId="0" applyFont="1" applyBorder="1" applyAlignment="1">
      <alignment horizontal="center" vertical="center"/>
    </xf>
    <xf numFmtId="0" fontId="46" fillId="0" borderId="91" xfId="0" applyFont="1" applyBorder="1" applyAlignment="1">
      <alignment horizontal="center" vertical="center"/>
    </xf>
    <xf numFmtId="0" fontId="46" fillId="0" borderId="92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top"/>
    </xf>
    <xf numFmtId="0" fontId="45" fillId="0" borderId="25" xfId="0" applyFont="1" applyBorder="1" applyAlignment="1">
      <alignment horizontal="center" vertical="top"/>
    </xf>
    <xf numFmtId="0" fontId="45" fillId="0" borderId="60" xfId="0" applyFont="1" applyBorder="1" applyAlignment="1">
      <alignment horizontal="center" vertical="top"/>
    </xf>
    <xf numFmtId="0" fontId="0" fillId="0" borderId="100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9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53" fillId="33" borderId="102" xfId="0" applyFont="1" applyFill="1" applyBorder="1" applyAlignment="1" applyProtection="1">
      <alignment horizontal="center" vertical="center"/>
      <protection locked="0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53" fillId="33" borderId="103" xfId="0" applyFont="1" applyFill="1" applyBorder="1" applyAlignment="1" applyProtection="1">
      <alignment horizontal="center" vertical="center"/>
      <protection locked="0"/>
    </xf>
    <xf numFmtId="0" fontId="40" fillId="33" borderId="102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50" fillId="33" borderId="102" xfId="0" applyFont="1" applyFill="1" applyBorder="1" applyAlignment="1" applyProtection="1">
      <alignment horizontal="center" vertical="center"/>
      <protection locked="0"/>
    </xf>
    <xf numFmtId="0" fontId="50" fillId="33" borderId="12" xfId="0" applyFont="1" applyFill="1" applyBorder="1" applyAlignment="1" applyProtection="1">
      <alignment horizontal="center" vertical="center"/>
      <protection locked="0"/>
    </xf>
    <xf numFmtId="0" fontId="50" fillId="33" borderId="103" xfId="0" applyFont="1" applyFill="1" applyBorder="1" applyAlignment="1" applyProtection="1">
      <alignment horizontal="center" vertical="center"/>
      <protection locked="0"/>
    </xf>
    <xf numFmtId="0" fontId="49" fillId="33" borderId="12" xfId="0" applyFont="1" applyFill="1" applyBorder="1" applyAlignment="1">
      <alignment horizontal="center" vertical="center"/>
    </xf>
    <xf numFmtId="0" fontId="49" fillId="33" borderId="103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top"/>
    </xf>
    <xf numFmtId="0" fontId="51" fillId="0" borderId="46" xfId="0" applyFont="1" applyBorder="1" applyAlignment="1">
      <alignment horizontal="center" vertical="top"/>
    </xf>
    <xf numFmtId="0" fontId="0" fillId="0" borderId="104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51" fillId="0" borderId="76" xfId="0" applyFont="1" applyBorder="1" applyAlignment="1">
      <alignment horizontal="center" vertical="top"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51" fillId="0" borderId="78" xfId="0" applyFont="1" applyBorder="1" applyAlignment="1">
      <alignment horizontal="center" vertical="top"/>
    </xf>
    <xf numFmtId="0" fontId="46" fillId="0" borderId="99" xfId="0" applyFont="1" applyBorder="1" applyAlignment="1">
      <alignment horizontal="center" vertical="center"/>
    </xf>
    <xf numFmtId="0" fontId="46" fillId="34" borderId="9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3" borderId="99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38" fontId="46" fillId="33" borderId="13" xfId="48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46" fillId="33" borderId="74" xfId="48" applyFont="1" applyFill="1" applyBorder="1" applyAlignment="1">
      <alignment horizontal="right" vertical="center"/>
    </xf>
    <xf numFmtId="0" fontId="46" fillId="34" borderId="108" xfId="0" applyFont="1" applyFill="1" applyBorder="1" applyAlignment="1">
      <alignment horizontal="center" vertical="center"/>
    </xf>
    <xf numFmtId="0" fontId="46" fillId="34" borderId="69" xfId="0" applyFont="1" applyFill="1" applyBorder="1" applyAlignment="1">
      <alignment horizontal="center" vertical="center"/>
    </xf>
    <xf numFmtId="38" fontId="46" fillId="34" borderId="31" xfId="48" applyFont="1" applyFill="1" applyBorder="1" applyAlignment="1">
      <alignment horizontal="right" vertical="center"/>
    </xf>
    <xf numFmtId="38" fontId="46" fillId="34" borderId="29" xfId="48" applyFont="1" applyFill="1" applyBorder="1" applyAlignment="1">
      <alignment horizontal="right" vertical="center"/>
    </xf>
    <xf numFmtId="38" fontId="46" fillId="34" borderId="30" xfId="48" applyFont="1" applyFill="1" applyBorder="1" applyAlignment="1">
      <alignment horizontal="right" vertical="center"/>
    </xf>
    <xf numFmtId="38" fontId="46" fillId="34" borderId="69" xfId="48" applyFont="1" applyFill="1" applyBorder="1" applyAlignment="1">
      <alignment horizontal="right" vertical="center"/>
    </xf>
    <xf numFmtId="38" fontId="46" fillId="34" borderId="73" xfId="48" applyFont="1" applyFill="1" applyBorder="1" applyAlignment="1">
      <alignment horizontal="right" vertical="center"/>
    </xf>
    <xf numFmtId="0" fontId="46" fillId="34" borderId="72" xfId="0" applyFont="1" applyFill="1" applyBorder="1" applyAlignment="1">
      <alignment horizontal="center" vertical="center"/>
    </xf>
    <xf numFmtId="0" fontId="50" fillId="0" borderId="102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0" fontId="50" fillId="0" borderId="103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 horizontal="center" vertical="top"/>
    </xf>
    <xf numFmtId="38" fontId="46" fillId="0" borderId="0" xfId="48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38" fontId="46" fillId="34" borderId="0" xfId="48" applyFont="1" applyFill="1" applyBorder="1" applyAlignment="1">
      <alignment horizontal="right" vertical="center"/>
    </xf>
    <xf numFmtId="0" fontId="46" fillId="34" borderId="0" xfId="0" applyFont="1" applyFill="1" applyBorder="1" applyAlignment="1">
      <alignment horizontal="right" vertical="center"/>
    </xf>
    <xf numFmtId="38" fontId="46" fillId="33" borderId="0" xfId="48" applyFont="1" applyFill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09" xfId="48" applyFont="1" applyBorder="1" applyAlignment="1">
      <alignment horizontal="center" vertical="center"/>
    </xf>
    <xf numFmtId="38" fontId="0" fillId="0" borderId="110" xfId="48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P107"/>
  <sheetViews>
    <sheetView showGridLines="0" tabSelected="1" zoomScale="86" zoomScaleNormal="86" zoomScalePageLayoutView="0" workbookViewId="0" topLeftCell="A1">
      <selection activeCell="F3" sqref="F3:AU3"/>
    </sheetView>
  </sheetViews>
  <sheetFormatPr defaultColWidth="9.00390625" defaultRowHeight="15.75"/>
  <cols>
    <col min="1" max="1" width="11.375" style="0" customWidth="1"/>
    <col min="2" max="48" width="2.00390625" style="0" customWidth="1"/>
    <col min="49" max="54" width="9.625" style="0" customWidth="1"/>
    <col min="55" max="55" width="11.25390625" style="0" customWidth="1"/>
    <col min="56" max="77" width="8.50390625" style="0" customWidth="1"/>
    <col min="78" max="92" width="11.25390625" style="0" customWidth="1"/>
    <col min="93" max="140" width="2.00390625" style="0" customWidth="1"/>
  </cols>
  <sheetData>
    <row r="1" ht="5.25" customHeight="1"/>
    <row r="2" spans="4:14" ht="24" customHeight="1"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6:47" ht="18.75">
      <c r="F3" s="178" t="s">
        <v>19</v>
      </c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</row>
    <row r="4" spans="6:47" ht="6" customHeight="1"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67:68" ht="9" customHeight="1" thickBot="1">
      <c r="BO5">
        <v>13</v>
      </c>
      <c r="BP5" s="12">
        <v>50</v>
      </c>
    </row>
    <row r="6" spans="4:68" ht="21" customHeight="1" thickBot="1" thickTop="1"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6" t="s">
        <v>22</v>
      </c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11" t="s">
        <v>20</v>
      </c>
      <c r="AO6" s="212"/>
      <c r="AP6" s="203">
        <v>13</v>
      </c>
      <c r="AQ6" s="204"/>
      <c r="AR6" s="204"/>
      <c r="AS6" s="204"/>
      <c r="AT6" s="204"/>
      <c r="AU6" s="205"/>
      <c r="BO6">
        <v>20</v>
      </c>
      <c r="BP6" s="12">
        <v>100</v>
      </c>
    </row>
    <row r="7" spans="6:68" ht="9" customHeight="1" thickTop="1"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BO7">
        <v>25</v>
      </c>
      <c r="BP7" s="12">
        <v>110</v>
      </c>
    </row>
    <row r="8" spans="5:68" ht="8.25" customHeight="1">
      <c r="E8" s="9"/>
      <c r="I8" s="62" t="s">
        <v>17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199" t="s">
        <v>7</v>
      </c>
      <c r="AO8" s="199"/>
      <c r="AP8" s="199"/>
      <c r="AQ8" s="199"/>
      <c r="AR8" s="199"/>
      <c r="AS8" s="201" t="str">
        <f>IF(AP6=13,"13㍉",IF(AP6=20,"20㍉",IF(AP6=25,"25㍉",IF(AP6=40,"40㍉",IF(AP6=50,"50㍉",IF(AP6=75,"75㍉",IF(AP6=100,"100㍉","")))))))</f>
        <v>13㍉</v>
      </c>
      <c r="AT8" s="201"/>
      <c r="AU8" s="201"/>
      <c r="AV8" s="2"/>
      <c r="BO8">
        <v>40</v>
      </c>
      <c r="BP8" s="12">
        <v>220</v>
      </c>
    </row>
    <row r="9" spans="3:68" ht="14.25" customHeight="1" thickBot="1">
      <c r="C9" s="3"/>
      <c r="D9" s="10"/>
      <c r="E9" s="10"/>
      <c r="F9" s="10"/>
      <c r="G9" s="10"/>
      <c r="H9" s="10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214"/>
      <c r="AO9" s="214"/>
      <c r="AP9" s="214"/>
      <c r="AQ9" s="214"/>
      <c r="AR9" s="214"/>
      <c r="AS9" s="213"/>
      <c r="AT9" s="213"/>
      <c r="AU9" s="213"/>
      <c r="BO9">
        <v>50</v>
      </c>
      <c r="BP9" s="12">
        <v>1150</v>
      </c>
    </row>
    <row r="10" spans="2:68" ht="14.25" customHeight="1" thickTop="1">
      <c r="B10" s="3"/>
      <c r="C10" s="3"/>
      <c r="D10" s="179" t="s">
        <v>0</v>
      </c>
      <c r="E10" s="180"/>
      <c r="F10" s="180"/>
      <c r="G10" s="180" t="s">
        <v>1</v>
      </c>
      <c r="H10" s="180"/>
      <c r="I10" s="180"/>
      <c r="J10" s="180"/>
      <c r="K10" s="180"/>
      <c r="L10" s="180" t="s">
        <v>2</v>
      </c>
      <c r="M10" s="180"/>
      <c r="N10" s="180"/>
      <c r="O10" s="180"/>
      <c r="P10" s="180" t="s">
        <v>3</v>
      </c>
      <c r="Q10" s="180"/>
      <c r="R10" s="180"/>
      <c r="S10" s="180"/>
      <c r="T10" s="180"/>
      <c r="U10" s="103" t="s">
        <v>5</v>
      </c>
      <c r="V10" s="104"/>
      <c r="W10" s="104"/>
      <c r="X10" s="104"/>
      <c r="Y10" s="104"/>
      <c r="Z10" s="185" t="s">
        <v>0</v>
      </c>
      <c r="AA10" s="185"/>
      <c r="AB10" s="186"/>
      <c r="AC10" s="180" t="s">
        <v>1</v>
      </c>
      <c r="AD10" s="180"/>
      <c r="AE10" s="180"/>
      <c r="AF10" s="180"/>
      <c r="AG10" s="180"/>
      <c r="AH10" s="180" t="s">
        <v>2</v>
      </c>
      <c r="AI10" s="180"/>
      <c r="AJ10" s="180"/>
      <c r="AK10" s="180"/>
      <c r="AL10" s="180" t="s">
        <v>3</v>
      </c>
      <c r="AM10" s="180"/>
      <c r="AN10" s="180"/>
      <c r="AO10" s="180"/>
      <c r="AP10" s="180"/>
      <c r="AQ10" s="101" t="s">
        <v>5</v>
      </c>
      <c r="AR10" s="96"/>
      <c r="AS10" s="96"/>
      <c r="AT10" s="96"/>
      <c r="AU10" s="170"/>
      <c r="BO10">
        <v>75</v>
      </c>
      <c r="BP10" s="12">
        <v>1360</v>
      </c>
    </row>
    <row r="11" spans="4:68" ht="15.75" customHeight="1">
      <c r="D11" s="181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05"/>
      <c r="V11" s="106"/>
      <c r="W11" s="106"/>
      <c r="X11" s="106"/>
      <c r="Y11" s="106"/>
      <c r="Z11" s="187"/>
      <c r="AA11" s="187"/>
      <c r="AB11" s="188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02"/>
      <c r="AR11" s="99"/>
      <c r="AS11" s="99"/>
      <c r="AT11" s="99"/>
      <c r="AU11" s="171"/>
      <c r="BO11">
        <v>100</v>
      </c>
      <c r="BP11" s="12">
        <v>1570</v>
      </c>
    </row>
    <row r="12" spans="4:47" ht="15.75" customHeight="1">
      <c r="D12" s="183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215" t="s">
        <v>6</v>
      </c>
      <c r="V12" s="216"/>
      <c r="W12" s="216"/>
      <c r="X12" s="216"/>
      <c r="Y12" s="216"/>
      <c r="Z12" s="189"/>
      <c r="AA12" s="189"/>
      <c r="AB12" s="190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72" t="s">
        <v>6</v>
      </c>
      <c r="AR12" s="173"/>
      <c r="AS12" s="173"/>
      <c r="AT12" s="173"/>
      <c r="AU12" s="174"/>
    </row>
    <row r="13" spans="4:47" ht="17.25">
      <c r="D13" s="138">
        <v>0</v>
      </c>
      <c r="E13" s="139"/>
      <c r="F13" s="139"/>
      <c r="G13" s="140">
        <v>630</v>
      </c>
      <c r="H13" s="140"/>
      <c r="I13" s="140"/>
      <c r="J13" s="140"/>
      <c r="K13" s="140"/>
      <c r="L13" s="140">
        <f aca="true" t="shared" si="0" ref="L13:L53">VLOOKUP($AP$6,$BO$5:$BP$11,2)</f>
        <v>50</v>
      </c>
      <c r="M13" s="140"/>
      <c r="N13" s="140"/>
      <c r="O13" s="140"/>
      <c r="P13" s="140">
        <v>490</v>
      </c>
      <c r="Q13" s="140"/>
      <c r="R13" s="140"/>
      <c r="S13" s="140"/>
      <c r="T13" s="140"/>
      <c r="U13" s="140">
        <f>SUM(G13:T13)</f>
        <v>1170</v>
      </c>
      <c r="V13" s="140"/>
      <c r="W13" s="140"/>
      <c r="X13" s="140"/>
      <c r="Y13" s="151"/>
      <c r="Z13" s="175" t="s">
        <v>4</v>
      </c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7"/>
    </row>
    <row r="14" spans="4:68" ht="18" customHeight="1">
      <c r="D14" s="148">
        <v>1</v>
      </c>
      <c r="E14" s="149"/>
      <c r="F14" s="149"/>
      <c r="G14" s="145">
        <v>1260</v>
      </c>
      <c r="H14" s="145"/>
      <c r="I14" s="145"/>
      <c r="J14" s="145"/>
      <c r="K14" s="145"/>
      <c r="L14" s="145">
        <f t="shared" si="0"/>
        <v>50</v>
      </c>
      <c r="M14" s="145"/>
      <c r="N14" s="145"/>
      <c r="O14" s="145"/>
      <c r="P14" s="145">
        <v>990</v>
      </c>
      <c r="Q14" s="145"/>
      <c r="R14" s="145"/>
      <c r="S14" s="145"/>
      <c r="T14" s="145"/>
      <c r="U14" s="145">
        <f aca="true" t="shared" si="1" ref="U14:U34">SUM(G14:T14)</f>
        <v>2300</v>
      </c>
      <c r="V14" s="145"/>
      <c r="W14" s="145"/>
      <c r="X14" s="145"/>
      <c r="Y14" s="150"/>
      <c r="Z14" s="38">
        <v>41</v>
      </c>
      <c r="AA14" s="149"/>
      <c r="AB14" s="149"/>
      <c r="AC14" s="145">
        <v>10420</v>
      </c>
      <c r="AD14" s="145"/>
      <c r="AE14" s="145"/>
      <c r="AF14" s="145"/>
      <c r="AG14" s="145"/>
      <c r="AH14" s="145">
        <f aca="true" t="shared" si="2" ref="AH14:AH53">VLOOKUP($AP$6,$BO$5:$BP$11,2)</f>
        <v>50</v>
      </c>
      <c r="AI14" s="145"/>
      <c r="AJ14" s="145"/>
      <c r="AK14" s="145"/>
      <c r="AL14" s="145">
        <v>8970</v>
      </c>
      <c r="AM14" s="145"/>
      <c r="AN14" s="145"/>
      <c r="AO14" s="145"/>
      <c r="AP14" s="145"/>
      <c r="AQ14" s="145">
        <f>SUM(AC14:AP14)</f>
        <v>19440</v>
      </c>
      <c r="AR14" s="145"/>
      <c r="AS14" s="145"/>
      <c r="AT14" s="145"/>
      <c r="AU14" s="146"/>
      <c r="BP14" s="5"/>
    </row>
    <row r="15" spans="4:68" ht="18" customHeight="1">
      <c r="D15" s="138">
        <v>2</v>
      </c>
      <c r="E15" s="139"/>
      <c r="F15" s="139"/>
      <c r="G15" s="140">
        <v>1260</v>
      </c>
      <c r="H15" s="140"/>
      <c r="I15" s="140"/>
      <c r="J15" s="140"/>
      <c r="K15" s="140"/>
      <c r="L15" s="140">
        <f t="shared" si="0"/>
        <v>50</v>
      </c>
      <c r="M15" s="140"/>
      <c r="N15" s="140"/>
      <c r="O15" s="140"/>
      <c r="P15" s="140">
        <v>990</v>
      </c>
      <c r="Q15" s="140"/>
      <c r="R15" s="140"/>
      <c r="S15" s="140"/>
      <c r="T15" s="140"/>
      <c r="U15" s="140">
        <f t="shared" si="1"/>
        <v>2300</v>
      </c>
      <c r="V15" s="140"/>
      <c r="W15" s="140"/>
      <c r="X15" s="140"/>
      <c r="Y15" s="151"/>
      <c r="Z15" s="66">
        <v>42</v>
      </c>
      <c r="AA15" s="139"/>
      <c r="AB15" s="139"/>
      <c r="AC15" s="140">
        <v>10720</v>
      </c>
      <c r="AD15" s="140"/>
      <c r="AE15" s="140"/>
      <c r="AF15" s="140"/>
      <c r="AG15" s="140"/>
      <c r="AH15" s="140">
        <f t="shared" si="2"/>
        <v>50</v>
      </c>
      <c r="AI15" s="140"/>
      <c r="AJ15" s="140"/>
      <c r="AK15" s="140"/>
      <c r="AL15" s="140">
        <v>9280</v>
      </c>
      <c r="AM15" s="140"/>
      <c r="AN15" s="140"/>
      <c r="AO15" s="140"/>
      <c r="AP15" s="140"/>
      <c r="AQ15" s="140">
        <f aca="true" t="shared" si="3" ref="AQ15:AQ22">SUM(AC15:AP15)</f>
        <v>20050</v>
      </c>
      <c r="AR15" s="140"/>
      <c r="AS15" s="140"/>
      <c r="AT15" s="140"/>
      <c r="AU15" s="147"/>
      <c r="BI15" s="5"/>
      <c r="BP15" s="5"/>
    </row>
    <row r="16" spans="4:68" ht="18" customHeight="1">
      <c r="D16" s="148">
        <v>3</v>
      </c>
      <c r="E16" s="149"/>
      <c r="F16" s="149"/>
      <c r="G16" s="145">
        <v>1260</v>
      </c>
      <c r="H16" s="145"/>
      <c r="I16" s="145"/>
      <c r="J16" s="145"/>
      <c r="K16" s="145"/>
      <c r="L16" s="145">
        <f t="shared" si="0"/>
        <v>50</v>
      </c>
      <c r="M16" s="145"/>
      <c r="N16" s="145"/>
      <c r="O16" s="145"/>
      <c r="P16" s="145">
        <v>990</v>
      </c>
      <c r="Q16" s="145"/>
      <c r="R16" s="145"/>
      <c r="S16" s="145"/>
      <c r="T16" s="145"/>
      <c r="U16" s="145">
        <f t="shared" si="1"/>
        <v>2300</v>
      </c>
      <c r="V16" s="145"/>
      <c r="W16" s="145"/>
      <c r="X16" s="145"/>
      <c r="Y16" s="150"/>
      <c r="Z16" s="38">
        <v>43</v>
      </c>
      <c r="AA16" s="149"/>
      <c r="AB16" s="149"/>
      <c r="AC16" s="145">
        <v>11020</v>
      </c>
      <c r="AD16" s="145"/>
      <c r="AE16" s="145"/>
      <c r="AF16" s="145"/>
      <c r="AG16" s="145"/>
      <c r="AH16" s="145">
        <f t="shared" si="2"/>
        <v>50</v>
      </c>
      <c r="AI16" s="145"/>
      <c r="AJ16" s="145"/>
      <c r="AK16" s="145"/>
      <c r="AL16" s="145">
        <v>9580</v>
      </c>
      <c r="AM16" s="145"/>
      <c r="AN16" s="145"/>
      <c r="AO16" s="145"/>
      <c r="AP16" s="145"/>
      <c r="AQ16" s="145">
        <f t="shared" si="3"/>
        <v>20650</v>
      </c>
      <c r="AR16" s="145"/>
      <c r="AS16" s="145"/>
      <c r="AT16" s="145"/>
      <c r="AU16" s="146"/>
      <c r="BI16" s="5"/>
      <c r="BP16" s="5"/>
    </row>
    <row r="17" spans="4:68" ht="18" customHeight="1">
      <c r="D17" s="138">
        <v>4</v>
      </c>
      <c r="E17" s="139"/>
      <c r="F17" s="139"/>
      <c r="G17" s="140">
        <v>1260</v>
      </c>
      <c r="H17" s="140"/>
      <c r="I17" s="140"/>
      <c r="J17" s="140"/>
      <c r="K17" s="140"/>
      <c r="L17" s="140">
        <f t="shared" si="0"/>
        <v>50</v>
      </c>
      <c r="M17" s="140"/>
      <c r="N17" s="140"/>
      <c r="O17" s="140"/>
      <c r="P17" s="140">
        <v>990</v>
      </c>
      <c r="Q17" s="140"/>
      <c r="R17" s="140"/>
      <c r="S17" s="140"/>
      <c r="T17" s="140"/>
      <c r="U17" s="140">
        <f t="shared" si="1"/>
        <v>2300</v>
      </c>
      <c r="V17" s="140"/>
      <c r="W17" s="140"/>
      <c r="X17" s="140"/>
      <c r="Y17" s="151"/>
      <c r="Z17" s="66">
        <v>44</v>
      </c>
      <c r="AA17" s="139"/>
      <c r="AB17" s="139"/>
      <c r="AC17" s="140">
        <v>11310</v>
      </c>
      <c r="AD17" s="140"/>
      <c r="AE17" s="140"/>
      <c r="AF17" s="140"/>
      <c r="AG17" s="140"/>
      <c r="AH17" s="140">
        <f t="shared" si="2"/>
        <v>50</v>
      </c>
      <c r="AI17" s="140"/>
      <c r="AJ17" s="140"/>
      <c r="AK17" s="140"/>
      <c r="AL17" s="140">
        <v>9880</v>
      </c>
      <c r="AM17" s="140"/>
      <c r="AN17" s="140"/>
      <c r="AO17" s="140"/>
      <c r="AP17" s="140"/>
      <c r="AQ17" s="140">
        <f t="shared" si="3"/>
        <v>21240</v>
      </c>
      <c r="AR17" s="140"/>
      <c r="AS17" s="140"/>
      <c r="AT17" s="140"/>
      <c r="AU17" s="147"/>
      <c r="BI17" s="5"/>
      <c r="BP17" s="5"/>
    </row>
    <row r="18" spans="4:68" ht="18" customHeight="1">
      <c r="D18" s="148">
        <v>5</v>
      </c>
      <c r="E18" s="149"/>
      <c r="F18" s="149"/>
      <c r="G18" s="145">
        <v>1260</v>
      </c>
      <c r="H18" s="145"/>
      <c r="I18" s="145"/>
      <c r="J18" s="145"/>
      <c r="K18" s="145"/>
      <c r="L18" s="145">
        <f t="shared" si="0"/>
        <v>50</v>
      </c>
      <c r="M18" s="145"/>
      <c r="N18" s="145"/>
      <c r="O18" s="145"/>
      <c r="P18" s="145">
        <v>990</v>
      </c>
      <c r="Q18" s="145"/>
      <c r="R18" s="145"/>
      <c r="S18" s="145"/>
      <c r="T18" s="145"/>
      <c r="U18" s="145">
        <f t="shared" si="1"/>
        <v>2300</v>
      </c>
      <c r="V18" s="145"/>
      <c r="W18" s="145"/>
      <c r="X18" s="145"/>
      <c r="Y18" s="150"/>
      <c r="Z18" s="38">
        <v>45</v>
      </c>
      <c r="AA18" s="149"/>
      <c r="AB18" s="149"/>
      <c r="AC18" s="145">
        <v>11610</v>
      </c>
      <c r="AD18" s="145"/>
      <c r="AE18" s="145"/>
      <c r="AF18" s="145"/>
      <c r="AG18" s="145"/>
      <c r="AH18" s="145">
        <f t="shared" si="2"/>
        <v>50</v>
      </c>
      <c r="AI18" s="145"/>
      <c r="AJ18" s="145"/>
      <c r="AK18" s="145"/>
      <c r="AL18" s="145">
        <v>10190</v>
      </c>
      <c r="AM18" s="145"/>
      <c r="AN18" s="145"/>
      <c r="AO18" s="145"/>
      <c r="AP18" s="145"/>
      <c r="AQ18" s="145">
        <f t="shared" si="3"/>
        <v>21850</v>
      </c>
      <c r="AR18" s="145"/>
      <c r="AS18" s="145"/>
      <c r="AT18" s="145"/>
      <c r="AU18" s="146"/>
      <c r="BI18" s="5"/>
      <c r="BP18" s="5"/>
    </row>
    <row r="19" spans="4:68" ht="18" customHeight="1">
      <c r="D19" s="138">
        <v>6</v>
      </c>
      <c r="E19" s="139"/>
      <c r="F19" s="139"/>
      <c r="G19" s="140">
        <v>1390</v>
      </c>
      <c r="H19" s="140"/>
      <c r="I19" s="140"/>
      <c r="J19" s="140"/>
      <c r="K19" s="140"/>
      <c r="L19" s="140">
        <f t="shared" si="0"/>
        <v>50</v>
      </c>
      <c r="M19" s="140"/>
      <c r="N19" s="140"/>
      <c r="O19" s="140"/>
      <c r="P19" s="140">
        <v>1060</v>
      </c>
      <c r="Q19" s="140"/>
      <c r="R19" s="140"/>
      <c r="S19" s="140"/>
      <c r="T19" s="140"/>
      <c r="U19" s="140">
        <f t="shared" si="1"/>
        <v>2500</v>
      </c>
      <c r="V19" s="140"/>
      <c r="W19" s="140"/>
      <c r="X19" s="140"/>
      <c r="Y19" s="151"/>
      <c r="Z19" s="66">
        <v>46</v>
      </c>
      <c r="AA19" s="139"/>
      <c r="AB19" s="139"/>
      <c r="AC19" s="140">
        <v>11910</v>
      </c>
      <c r="AD19" s="140"/>
      <c r="AE19" s="140"/>
      <c r="AF19" s="140"/>
      <c r="AG19" s="140"/>
      <c r="AH19" s="140">
        <f t="shared" si="2"/>
        <v>50</v>
      </c>
      <c r="AI19" s="140"/>
      <c r="AJ19" s="140"/>
      <c r="AK19" s="140"/>
      <c r="AL19" s="140">
        <v>10490</v>
      </c>
      <c r="AM19" s="140"/>
      <c r="AN19" s="140"/>
      <c r="AO19" s="140"/>
      <c r="AP19" s="140"/>
      <c r="AQ19" s="140">
        <f t="shared" si="3"/>
        <v>22450</v>
      </c>
      <c r="AR19" s="140"/>
      <c r="AS19" s="140"/>
      <c r="AT19" s="140"/>
      <c r="AU19" s="147"/>
      <c r="BI19" s="5"/>
      <c r="BP19" s="5"/>
    </row>
    <row r="20" spans="4:68" ht="18" customHeight="1">
      <c r="D20" s="148">
        <v>7</v>
      </c>
      <c r="E20" s="149"/>
      <c r="F20" s="149"/>
      <c r="G20" s="145">
        <v>1520</v>
      </c>
      <c r="H20" s="145"/>
      <c r="I20" s="145"/>
      <c r="J20" s="145"/>
      <c r="K20" s="145"/>
      <c r="L20" s="145">
        <f t="shared" si="0"/>
        <v>50</v>
      </c>
      <c r="M20" s="145"/>
      <c r="N20" s="145"/>
      <c r="O20" s="145"/>
      <c r="P20" s="145">
        <v>1130</v>
      </c>
      <c r="Q20" s="145"/>
      <c r="R20" s="145"/>
      <c r="S20" s="145"/>
      <c r="T20" s="145"/>
      <c r="U20" s="145">
        <f t="shared" si="1"/>
        <v>2700</v>
      </c>
      <c r="V20" s="145"/>
      <c r="W20" s="145"/>
      <c r="X20" s="145"/>
      <c r="Y20" s="150"/>
      <c r="Z20" s="38">
        <v>47</v>
      </c>
      <c r="AA20" s="149"/>
      <c r="AB20" s="149"/>
      <c r="AC20" s="145">
        <v>12210</v>
      </c>
      <c r="AD20" s="145"/>
      <c r="AE20" s="145"/>
      <c r="AF20" s="145"/>
      <c r="AG20" s="145"/>
      <c r="AH20" s="145">
        <f t="shared" si="2"/>
        <v>50</v>
      </c>
      <c r="AI20" s="145"/>
      <c r="AJ20" s="145"/>
      <c r="AK20" s="145"/>
      <c r="AL20" s="145">
        <v>10790</v>
      </c>
      <c r="AM20" s="145"/>
      <c r="AN20" s="145"/>
      <c r="AO20" s="145"/>
      <c r="AP20" s="145"/>
      <c r="AQ20" s="145">
        <f t="shared" si="3"/>
        <v>23050</v>
      </c>
      <c r="AR20" s="145"/>
      <c r="AS20" s="145"/>
      <c r="AT20" s="145"/>
      <c r="AU20" s="146"/>
      <c r="BI20" s="5"/>
      <c r="BP20" s="5"/>
    </row>
    <row r="21" spans="4:68" ht="18" customHeight="1">
      <c r="D21" s="138">
        <v>8</v>
      </c>
      <c r="E21" s="139"/>
      <c r="F21" s="139"/>
      <c r="G21" s="140">
        <v>1650</v>
      </c>
      <c r="H21" s="140"/>
      <c r="I21" s="140"/>
      <c r="J21" s="140"/>
      <c r="K21" s="140"/>
      <c r="L21" s="140">
        <f t="shared" si="0"/>
        <v>50</v>
      </c>
      <c r="M21" s="140"/>
      <c r="N21" s="140"/>
      <c r="O21" s="140"/>
      <c r="P21" s="140">
        <v>1200</v>
      </c>
      <c r="Q21" s="140"/>
      <c r="R21" s="140"/>
      <c r="S21" s="140"/>
      <c r="T21" s="140"/>
      <c r="U21" s="140">
        <f t="shared" si="1"/>
        <v>2900</v>
      </c>
      <c r="V21" s="140"/>
      <c r="W21" s="140"/>
      <c r="X21" s="140"/>
      <c r="Y21" s="151"/>
      <c r="Z21" s="66">
        <v>48</v>
      </c>
      <c r="AA21" s="139"/>
      <c r="AB21" s="139"/>
      <c r="AC21" s="140">
        <v>12500</v>
      </c>
      <c r="AD21" s="140"/>
      <c r="AE21" s="140"/>
      <c r="AF21" s="140"/>
      <c r="AG21" s="140"/>
      <c r="AH21" s="140">
        <f t="shared" si="2"/>
        <v>50</v>
      </c>
      <c r="AI21" s="140"/>
      <c r="AJ21" s="140"/>
      <c r="AK21" s="140"/>
      <c r="AL21" s="140">
        <v>11100</v>
      </c>
      <c r="AM21" s="140"/>
      <c r="AN21" s="140"/>
      <c r="AO21" s="140"/>
      <c r="AP21" s="140"/>
      <c r="AQ21" s="140">
        <f t="shared" si="3"/>
        <v>23650</v>
      </c>
      <c r="AR21" s="140"/>
      <c r="AS21" s="140"/>
      <c r="AT21" s="140"/>
      <c r="AU21" s="147"/>
      <c r="BI21" s="5"/>
      <c r="BP21" s="5"/>
    </row>
    <row r="22" spans="4:68" ht="18" customHeight="1">
      <c r="D22" s="148">
        <v>9</v>
      </c>
      <c r="E22" s="149"/>
      <c r="F22" s="149"/>
      <c r="G22" s="145">
        <v>1770</v>
      </c>
      <c r="H22" s="145"/>
      <c r="I22" s="145"/>
      <c r="J22" s="145"/>
      <c r="K22" s="145"/>
      <c r="L22" s="145">
        <f t="shared" si="0"/>
        <v>50</v>
      </c>
      <c r="M22" s="145"/>
      <c r="N22" s="145"/>
      <c r="O22" s="145"/>
      <c r="P22" s="145">
        <v>1270</v>
      </c>
      <c r="Q22" s="145"/>
      <c r="R22" s="145"/>
      <c r="S22" s="145"/>
      <c r="T22" s="145"/>
      <c r="U22" s="145">
        <f t="shared" si="1"/>
        <v>3090</v>
      </c>
      <c r="V22" s="145"/>
      <c r="W22" s="145"/>
      <c r="X22" s="145"/>
      <c r="Y22" s="150"/>
      <c r="Z22" s="38">
        <v>49</v>
      </c>
      <c r="AA22" s="149"/>
      <c r="AB22" s="149"/>
      <c r="AC22" s="145">
        <v>12800</v>
      </c>
      <c r="AD22" s="145"/>
      <c r="AE22" s="145"/>
      <c r="AF22" s="145"/>
      <c r="AG22" s="145"/>
      <c r="AH22" s="145">
        <f t="shared" si="2"/>
        <v>50</v>
      </c>
      <c r="AI22" s="145"/>
      <c r="AJ22" s="145"/>
      <c r="AK22" s="145"/>
      <c r="AL22" s="145">
        <v>11400</v>
      </c>
      <c r="AM22" s="145"/>
      <c r="AN22" s="145"/>
      <c r="AO22" s="145"/>
      <c r="AP22" s="145"/>
      <c r="AQ22" s="145">
        <f t="shared" si="3"/>
        <v>24250</v>
      </c>
      <c r="AR22" s="145"/>
      <c r="AS22" s="145"/>
      <c r="AT22" s="145"/>
      <c r="AU22" s="146"/>
      <c r="BI22" s="5"/>
      <c r="BP22" s="5"/>
    </row>
    <row r="23" spans="4:68" ht="18" customHeight="1" thickBot="1">
      <c r="D23" s="164">
        <v>10</v>
      </c>
      <c r="E23" s="157"/>
      <c r="F23" s="157"/>
      <c r="G23" s="158">
        <v>1900</v>
      </c>
      <c r="H23" s="158"/>
      <c r="I23" s="158"/>
      <c r="J23" s="158"/>
      <c r="K23" s="158"/>
      <c r="L23" s="158">
        <f t="shared" si="0"/>
        <v>50</v>
      </c>
      <c r="M23" s="158"/>
      <c r="N23" s="158"/>
      <c r="O23" s="158"/>
      <c r="P23" s="158">
        <v>1340</v>
      </c>
      <c r="Q23" s="158"/>
      <c r="R23" s="158"/>
      <c r="S23" s="158"/>
      <c r="T23" s="158"/>
      <c r="U23" s="158">
        <f t="shared" si="1"/>
        <v>3290</v>
      </c>
      <c r="V23" s="158"/>
      <c r="W23" s="158"/>
      <c r="X23" s="158"/>
      <c r="Y23" s="165"/>
      <c r="Z23" s="73">
        <v>50</v>
      </c>
      <c r="AA23" s="157"/>
      <c r="AB23" s="157"/>
      <c r="AC23" s="158">
        <v>13100</v>
      </c>
      <c r="AD23" s="158"/>
      <c r="AE23" s="158"/>
      <c r="AF23" s="158"/>
      <c r="AG23" s="158"/>
      <c r="AH23" s="158">
        <f t="shared" si="2"/>
        <v>50</v>
      </c>
      <c r="AI23" s="158"/>
      <c r="AJ23" s="158"/>
      <c r="AK23" s="158"/>
      <c r="AL23" s="158">
        <v>11700</v>
      </c>
      <c r="AM23" s="158"/>
      <c r="AN23" s="158"/>
      <c r="AO23" s="158"/>
      <c r="AP23" s="158"/>
      <c r="AQ23" s="158">
        <f aca="true" t="shared" si="4" ref="AQ23:AQ34">SUM(AC23:AP23)</f>
        <v>24850</v>
      </c>
      <c r="AR23" s="158"/>
      <c r="AS23" s="158"/>
      <c r="AT23" s="158"/>
      <c r="AU23" s="166"/>
      <c r="BI23" s="5"/>
      <c r="BP23" s="5"/>
    </row>
    <row r="24" spans="4:68" ht="18" customHeight="1">
      <c r="D24" s="167">
        <v>11</v>
      </c>
      <c r="E24" s="161"/>
      <c r="F24" s="161"/>
      <c r="G24" s="162">
        <v>2130</v>
      </c>
      <c r="H24" s="162"/>
      <c r="I24" s="162"/>
      <c r="J24" s="162"/>
      <c r="K24" s="162"/>
      <c r="L24" s="162">
        <f t="shared" si="0"/>
        <v>50</v>
      </c>
      <c r="M24" s="162"/>
      <c r="N24" s="162"/>
      <c r="O24" s="162"/>
      <c r="P24" s="162">
        <v>1520</v>
      </c>
      <c r="Q24" s="162"/>
      <c r="R24" s="162"/>
      <c r="S24" s="162"/>
      <c r="T24" s="162"/>
      <c r="U24" s="162">
        <f t="shared" si="1"/>
        <v>3700</v>
      </c>
      <c r="V24" s="162"/>
      <c r="W24" s="162"/>
      <c r="X24" s="162"/>
      <c r="Y24" s="168"/>
      <c r="Z24" s="169">
        <v>51</v>
      </c>
      <c r="AA24" s="161"/>
      <c r="AB24" s="161"/>
      <c r="AC24" s="162">
        <v>13520</v>
      </c>
      <c r="AD24" s="162"/>
      <c r="AE24" s="162"/>
      <c r="AF24" s="162"/>
      <c r="AG24" s="162"/>
      <c r="AH24" s="162">
        <f t="shared" si="2"/>
        <v>50</v>
      </c>
      <c r="AI24" s="162"/>
      <c r="AJ24" s="162"/>
      <c r="AK24" s="162"/>
      <c r="AL24" s="162">
        <v>12110</v>
      </c>
      <c r="AM24" s="162"/>
      <c r="AN24" s="162"/>
      <c r="AO24" s="162"/>
      <c r="AP24" s="162"/>
      <c r="AQ24" s="162">
        <f t="shared" si="4"/>
        <v>25680</v>
      </c>
      <c r="AR24" s="162"/>
      <c r="AS24" s="162"/>
      <c r="AT24" s="162"/>
      <c r="AU24" s="163"/>
      <c r="BI24" s="5"/>
      <c r="BP24" s="5"/>
    </row>
    <row r="25" spans="4:68" ht="18" customHeight="1">
      <c r="D25" s="138">
        <v>12</v>
      </c>
      <c r="E25" s="139"/>
      <c r="F25" s="139"/>
      <c r="G25" s="140">
        <v>2350</v>
      </c>
      <c r="H25" s="140"/>
      <c r="I25" s="140"/>
      <c r="J25" s="140"/>
      <c r="K25" s="140"/>
      <c r="L25" s="140">
        <f t="shared" si="0"/>
        <v>50</v>
      </c>
      <c r="M25" s="140"/>
      <c r="N25" s="140"/>
      <c r="O25" s="140"/>
      <c r="P25" s="140">
        <v>1690</v>
      </c>
      <c r="Q25" s="140"/>
      <c r="R25" s="140"/>
      <c r="S25" s="140"/>
      <c r="T25" s="140"/>
      <c r="U25" s="140">
        <f t="shared" si="1"/>
        <v>4090</v>
      </c>
      <c r="V25" s="140"/>
      <c r="W25" s="140"/>
      <c r="X25" s="140"/>
      <c r="Y25" s="151"/>
      <c r="Z25" s="66">
        <v>52</v>
      </c>
      <c r="AA25" s="139"/>
      <c r="AB25" s="139"/>
      <c r="AC25" s="140">
        <v>13950</v>
      </c>
      <c r="AD25" s="140"/>
      <c r="AE25" s="140"/>
      <c r="AF25" s="140"/>
      <c r="AG25" s="140"/>
      <c r="AH25" s="140">
        <f t="shared" si="2"/>
        <v>50</v>
      </c>
      <c r="AI25" s="140"/>
      <c r="AJ25" s="140"/>
      <c r="AK25" s="140"/>
      <c r="AL25" s="140">
        <v>12520</v>
      </c>
      <c r="AM25" s="140"/>
      <c r="AN25" s="140"/>
      <c r="AO25" s="140"/>
      <c r="AP25" s="140"/>
      <c r="AQ25" s="140">
        <f t="shared" si="4"/>
        <v>26520</v>
      </c>
      <c r="AR25" s="140"/>
      <c r="AS25" s="140"/>
      <c r="AT25" s="140"/>
      <c r="AU25" s="147"/>
      <c r="BI25" s="5"/>
      <c r="BP25" s="5"/>
    </row>
    <row r="26" spans="4:68" ht="18" customHeight="1">
      <c r="D26" s="148">
        <v>13</v>
      </c>
      <c r="E26" s="149"/>
      <c r="F26" s="149"/>
      <c r="G26" s="145">
        <v>2580</v>
      </c>
      <c r="H26" s="145"/>
      <c r="I26" s="145"/>
      <c r="J26" s="145"/>
      <c r="K26" s="145"/>
      <c r="L26" s="145">
        <f t="shared" si="0"/>
        <v>50</v>
      </c>
      <c r="M26" s="145"/>
      <c r="N26" s="145"/>
      <c r="O26" s="145"/>
      <c r="P26" s="145">
        <v>1870</v>
      </c>
      <c r="Q26" s="145"/>
      <c r="R26" s="145"/>
      <c r="S26" s="145"/>
      <c r="T26" s="145"/>
      <c r="U26" s="145">
        <f t="shared" si="1"/>
        <v>4500</v>
      </c>
      <c r="V26" s="145"/>
      <c r="W26" s="145"/>
      <c r="X26" s="145"/>
      <c r="Y26" s="150"/>
      <c r="Z26" s="38">
        <v>53</v>
      </c>
      <c r="AA26" s="149"/>
      <c r="AB26" s="149"/>
      <c r="AC26" s="145">
        <v>14370</v>
      </c>
      <c r="AD26" s="145"/>
      <c r="AE26" s="145"/>
      <c r="AF26" s="145"/>
      <c r="AG26" s="145"/>
      <c r="AH26" s="145">
        <f t="shared" si="2"/>
        <v>50</v>
      </c>
      <c r="AI26" s="145"/>
      <c r="AJ26" s="145"/>
      <c r="AK26" s="145"/>
      <c r="AL26" s="145">
        <v>12930</v>
      </c>
      <c r="AM26" s="145"/>
      <c r="AN26" s="145"/>
      <c r="AO26" s="145"/>
      <c r="AP26" s="145"/>
      <c r="AQ26" s="145">
        <f t="shared" si="4"/>
        <v>27350</v>
      </c>
      <c r="AR26" s="145"/>
      <c r="AS26" s="145"/>
      <c r="AT26" s="145"/>
      <c r="AU26" s="146"/>
      <c r="BI26" s="5"/>
      <c r="BP26" s="5"/>
    </row>
    <row r="27" spans="4:68" ht="18" customHeight="1">
      <c r="D27" s="138">
        <v>14</v>
      </c>
      <c r="E27" s="139"/>
      <c r="F27" s="139"/>
      <c r="G27" s="140">
        <v>2810</v>
      </c>
      <c r="H27" s="140"/>
      <c r="I27" s="140"/>
      <c r="J27" s="140"/>
      <c r="K27" s="140"/>
      <c r="L27" s="140">
        <f t="shared" si="0"/>
        <v>50</v>
      </c>
      <c r="M27" s="140"/>
      <c r="N27" s="140"/>
      <c r="O27" s="140"/>
      <c r="P27" s="140">
        <v>2050</v>
      </c>
      <c r="Q27" s="140"/>
      <c r="R27" s="140"/>
      <c r="S27" s="140"/>
      <c r="T27" s="140"/>
      <c r="U27" s="140">
        <f t="shared" si="1"/>
        <v>4910</v>
      </c>
      <c r="V27" s="140"/>
      <c r="W27" s="140"/>
      <c r="X27" s="140"/>
      <c r="Y27" s="151"/>
      <c r="Z27" s="66">
        <v>54</v>
      </c>
      <c r="AA27" s="139"/>
      <c r="AB27" s="139"/>
      <c r="AC27" s="140">
        <v>14790</v>
      </c>
      <c r="AD27" s="140"/>
      <c r="AE27" s="140"/>
      <c r="AF27" s="140"/>
      <c r="AG27" s="140"/>
      <c r="AH27" s="140">
        <f t="shared" si="2"/>
        <v>50</v>
      </c>
      <c r="AI27" s="140"/>
      <c r="AJ27" s="140"/>
      <c r="AK27" s="140"/>
      <c r="AL27" s="140">
        <v>13340</v>
      </c>
      <c r="AM27" s="140"/>
      <c r="AN27" s="140"/>
      <c r="AO27" s="140"/>
      <c r="AP27" s="140"/>
      <c r="AQ27" s="140">
        <f t="shared" si="4"/>
        <v>28180</v>
      </c>
      <c r="AR27" s="140"/>
      <c r="AS27" s="140"/>
      <c r="AT27" s="140"/>
      <c r="AU27" s="147"/>
      <c r="BI27" s="5"/>
      <c r="BP27" s="5"/>
    </row>
    <row r="28" spans="4:68" ht="18" customHeight="1">
      <c r="D28" s="148">
        <v>15</v>
      </c>
      <c r="E28" s="149"/>
      <c r="F28" s="149"/>
      <c r="G28" s="145">
        <v>3030</v>
      </c>
      <c r="H28" s="145"/>
      <c r="I28" s="145"/>
      <c r="J28" s="145"/>
      <c r="K28" s="145"/>
      <c r="L28" s="145">
        <f t="shared" si="0"/>
        <v>50</v>
      </c>
      <c r="M28" s="145"/>
      <c r="N28" s="145"/>
      <c r="O28" s="145"/>
      <c r="P28" s="145">
        <v>2220</v>
      </c>
      <c r="Q28" s="145"/>
      <c r="R28" s="145"/>
      <c r="S28" s="145"/>
      <c r="T28" s="145"/>
      <c r="U28" s="145">
        <f t="shared" si="1"/>
        <v>5300</v>
      </c>
      <c r="V28" s="145"/>
      <c r="W28" s="145"/>
      <c r="X28" s="145"/>
      <c r="Y28" s="150"/>
      <c r="Z28" s="38">
        <v>55</v>
      </c>
      <c r="AA28" s="149"/>
      <c r="AB28" s="149"/>
      <c r="AC28" s="145">
        <v>15220</v>
      </c>
      <c r="AD28" s="145"/>
      <c r="AE28" s="145"/>
      <c r="AF28" s="145"/>
      <c r="AG28" s="145"/>
      <c r="AH28" s="145">
        <f t="shared" si="2"/>
        <v>50</v>
      </c>
      <c r="AI28" s="145"/>
      <c r="AJ28" s="145"/>
      <c r="AK28" s="145"/>
      <c r="AL28" s="145">
        <v>13750</v>
      </c>
      <c r="AM28" s="145"/>
      <c r="AN28" s="145"/>
      <c r="AO28" s="145"/>
      <c r="AP28" s="145"/>
      <c r="AQ28" s="145">
        <f t="shared" si="4"/>
        <v>29020</v>
      </c>
      <c r="AR28" s="145"/>
      <c r="AS28" s="145"/>
      <c r="AT28" s="145"/>
      <c r="AU28" s="146"/>
      <c r="BI28" s="5"/>
      <c r="BP28" s="5"/>
    </row>
    <row r="29" spans="4:68" ht="18" customHeight="1">
      <c r="D29" s="138">
        <v>16</v>
      </c>
      <c r="E29" s="139"/>
      <c r="F29" s="139"/>
      <c r="G29" s="140">
        <v>3280</v>
      </c>
      <c r="H29" s="140"/>
      <c r="I29" s="140"/>
      <c r="J29" s="140"/>
      <c r="K29" s="140"/>
      <c r="L29" s="140">
        <f t="shared" si="0"/>
        <v>50</v>
      </c>
      <c r="M29" s="140"/>
      <c r="N29" s="140"/>
      <c r="O29" s="140"/>
      <c r="P29" s="140">
        <v>2420</v>
      </c>
      <c r="Q29" s="140"/>
      <c r="R29" s="140"/>
      <c r="S29" s="140"/>
      <c r="T29" s="140"/>
      <c r="U29" s="140">
        <f t="shared" si="1"/>
        <v>5750</v>
      </c>
      <c r="V29" s="140"/>
      <c r="W29" s="140"/>
      <c r="X29" s="140"/>
      <c r="Y29" s="151"/>
      <c r="Z29" s="66">
        <v>56</v>
      </c>
      <c r="AA29" s="139"/>
      <c r="AB29" s="139"/>
      <c r="AC29" s="140">
        <v>15640</v>
      </c>
      <c r="AD29" s="140"/>
      <c r="AE29" s="140"/>
      <c r="AF29" s="140"/>
      <c r="AG29" s="140"/>
      <c r="AH29" s="140">
        <f t="shared" si="2"/>
        <v>50</v>
      </c>
      <c r="AI29" s="140"/>
      <c r="AJ29" s="140"/>
      <c r="AK29" s="140"/>
      <c r="AL29" s="140">
        <v>14150</v>
      </c>
      <c r="AM29" s="140"/>
      <c r="AN29" s="140"/>
      <c r="AO29" s="140"/>
      <c r="AP29" s="140"/>
      <c r="AQ29" s="140">
        <f t="shared" si="4"/>
        <v>29840</v>
      </c>
      <c r="AR29" s="140"/>
      <c r="AS29" s="140"/>
      <c r="AT29" s="140"/>
      <c r="AU29" s="147"/>
      <c r="BI29" s="5"/>
      <c r="BP29" s="5"/>
    </row>
    <row r="30" spans="4:68" ht="18" customHeight="1">
      <c r="D30" s="148">
        <v>17</v>
      </c>
      <c r="E30" s="149"/>
      <c r="F30" s="149"/>
      <c r="G30" s="145">
        <v>3530</v>
      </c>
      <c r="H30" s="145"/>
      <c r="I30" s="145"/>
      <c r="J30" s="145"/>
      <c r="K30" s="145"/>
      <c r="L30" s="145">
        <f t="shared" si="0"/>
        <v>50</v>
      </c>
      <c r="M30" s="145"/>
      <c r="N30" s="145"/>
      <c r="O30" s="145"/>
      <c r="P30" s="145">
        <v>2620</v>
      </c>
      <c r="Q30" s="145"/>
      <c r="R30" s="145"/>
      <c r="S30" s="145"/>
      <c r="T30" s="145"/>
      <c r="U30" s="145">
        <f t="shared" si="1"/>
        <v>6200</v>
      </c>
      <c r="V30" s="145"/>
      <c r="W30" s="145"/>
      <c r="X30" s="145"/>
      <c r="Y30" s="150"/>
      <c r="Z30" s="38">
        <v>57</v>
      </c>
      <c r="AA30" s="149"/>
      <c r="AB30" s="149"/>
      <c r="AC30" s="145">
        <v>16070</v>
      </c>
      <c r="AD30" s="145"/>
      <c r="AE30" s="145"/>
      <c r="AF30" s="145"/>
      <c r="AG30" s="145"/>
      <c r="AH30" s="145">
        <f t="shared" si="2"/>
        <v>50</v>
      </c>
      <c r="AI30" s="145"/>
      <c r="AJ30" s="145"/>
      <c r="AK30" s="145"/>
      <c r="AL30" s="145">
        <v>14560</v>
      </c>
      <c r="AM30" s="145"/>
      <c r="AN30" s="145"/>
      <c r="AO30" s="145"/>
      <c r="AP30" s="145"/>
      <c r="AQ30" s="145">
        <f t="shared" si="4"/>
        <v>30680</v>
      </c>
      <c r="AR30" s="145"/>
      <c r="AS30" s="145"/>
      <c r="AT30" s="145"/>
      <c r="AU30" s="146"/>
      <c r="BI30" s="5"/>
      <c r="BP30" s="5"/>
    </row>
    <row r="31" spans="4:68" ht="18" customHeight="1">
      <c r="D31" s="138">
        <v>18</v>
      </c>
      <c r="E31" s="139"/>
      <c r="F31" s="139"/>
      <c r="G31" s="140">
        <v>3770</v>
      </c>
      <c r="H31" s="140"/>
      <c r="I31" s="140"/>
      <c r="J31" s="140"/>
      <c r="K31" s="140"/>
      <c r="L31" s="140">
        <f t="shared" si="0"/>
        <v>50</v>
      </c>
      <c r="M31" s="140"/>
      <c r="N31" s="140"/>
      <c r="O31" s="140"/>
      <c r="P31" s="140">
        <v>2820</v>
      </c>
      <c r="Q31" s="140"/>
      <c r="R31" s="140"/>
      <c r="S31" s="140"/>
      <c r="T31" s="140"/>
      <c r="U31" s="140">
        <f t="shared" si="1"/>
        <v>6640</v>
      </c>
      <c r="V31" s="140"/>
      <c r="W31" s="140"/>
      <c r="X31" s="140"/>
      <c r="Y31" s="151"/>
      <c r="Z31" s="66">
        <v>58</v>
      </c>
      <c r="AA31" s="139"/>
      <c r="AB31" s="139"/>
      <c r="AC31" s="140">
        <v>16490</v>
      </c>
      <c r="AD31" s="140"/>
      <c r="AE31" s="140"/>
      <c r="AF31" s="140"/>
      <c r="AG31" s="140"/>
      <c r="AH31" s="140">
        <f t="shared" si="2"/>
        <v>50</v>
      </c>
      <c r="AI31" s="140"/>
      <c r="AJ31" s="140"/>
      <c r="AK31" s="140"/>
      <c r="AL31" s="140">
        <v>14970</v>
      </c>
      <c r="AM31" s="140"/>
      <c r="AN31" s="140"/>
      <c r="AO31" s="140"/>
      <c r="AP31" s="140"/>
      <c r="AQ31" s="140">
        <f t="shared" si="4"/>
        <v>31510</v>
      </c>
      <c r="AR31" s="140"/>
      <c r="AS31" s="140"/>
      <c r="AT31" s="140"/>
      <c r="AU31" s="147"/>
      <c r="BI31" s="5"/>
      <c r="BP31" s="5"/>
    </row>
    <row r="32" spans="4:68" ht="18" customHeight="1">
      <c r="D32" s="148">
        <v>19</v>
      </c>
      <c r="E32" s="149"/>
      <c r="F32" s="149"/>
      <c r="G32" s="145">
        <v>4020</v>
      </c>
      <c r="H32" s="145"/>
      <c r="I32" s="145"/>
      <c r="J32" s="145"/>
      <c r="K32" s="145"/>
      <c r="L32" s="145">
        <f t="shared" si="0"/>
        <v>50</v>
      </c>
      <c r="M32" s="145"/>
      <c r="N32" s="145"/>
      <c r="O32" s="145"/>
      <c r="P32" s="145">
        <v>3010</v>
      </c>
      <c r="Q32" s="145"/>
      <c r="R32" s="145"/>
      <c r="S32" s="145"/>
      <c r="T32" s="145"/>
      <c r="U32" s="145">
        <f t="shared" si="1"/>
        <v>7080</v>
      </c>
      <c r="V32" s="145"/>
      <c r="W32" s="145"/>
      <c r="X32" s="145"/>
      <c r="Y32" s="150"/>
      <c r="Z32" s="38">
        <v>59</v>
      </c>
      <c r="AA32" s="149"/>
      <c r="AB32" s="149"/>
      <c r="AC32" s="145">
        <v>16920</v>
      </c>
      <c r="AD32" s="145"/>
      <c r="AE32" s="145"/>
      <c r="AF32" s="145"/>
      <c r="AG32" s="145"/>
      <c r="AH32" s="145">
        <f t="shared" si="2"/>
        <v>50</v>
      </c>
      <c r="AI32" s="145"/>
      <c r="AJ32" s="145"/>
      <c r="AK32" s="145"/>
      <c r="AL32" s="145">
        <v>15380</v>
      </c>
      <c r="AM32" s="145"/>
      <c r="AN32" s="145"/>
      <c r="AO32" s="145"/>
      <c r="AP32" s="145"/>
      <c r="AQ32" s="145">
        <f t="shared" si="4"/>
        <v>32350</v>
      </c>
      <c r="AR32" s="145"/>
      <c r="AS32" s="145"/>
      <c r="AT32" s="145"/>
      <c r="AU32" s="146"/>
      <c r="BI32" s="5"/>
      <c r="BP32" s="5"/>
    </row>
    <row r="33" spans="4:68" ht="18" customHeight="1" thickBot="1">
      <c r="D33" s="164">
        <v>20</v>
      </c>
      <c r="E33" s="157"/>
      <c r="F33" s="157"/>
      <c r="G33" s="158">
        <v>4270</v>
      </c>
      <c r="H33" s="158"/>
      <c r="I33" s="158"/>
      <c r="J33" s="158"/>
      <c r="K33" s="158"/>
      <c r="L33" s="158">
        <f t="shared" si="0"/>
        <v>50</v>
      </c>
      <c r="M33" s="158"/>
      <c r="N33" s="158"/>
      <c r="O33" s="158"/>
      <c r="P33" s="158">
        <v>3210</v>
      </c>
      <c r="Q33" s="158"/>
      <c r="R33" s="158"/>
      <c r="S33" s="158"/>
      <c r="T33" s="158"/>
      <c r="U33" s="158">
        <f t="shared" si="1"/>
        <v>7530</v>
      </c>
      <c r="V33" s="158"/>
      <c r="W33" s="158"/>
      <c r="X33" s="158"/>
      <c r="Y33" s="165"/>
      <c r="Z33" s="73">
        <v>60</v>
      </c>
      <c r="AA33" s="157"/>
      <c r="AB33" s="157"/>
      <c r="AC33" s="158">
        <v>17340</v>
      </c>
      <c r="AD33" s="158"/>
      <c r="AE33" s="158"/>
      <c r="AF33" s="158"/>
      <c r="AG33" s="158"/>
      <c r="AH33" s="158">
        <f t="shared" si="2"/>
        <v>50</v>
      </c>
      <c r="AI33" s="158"/>
      <c r="AJ33" s="158"/>
      <c r="AK33" s="158"/>
      <c r="AL33" s="158">
        <v>15790</v>
      </c>
      <c r="AM33" s="158"/>
      <c r="AN33" s="158"/>
      <c r="AO33" s="158"/>
      <c r="AP33" s="158"/>
      <c r="AQ33" s="158">
        <f t="shared" si="4"/>
        <v>33180</v>
      </c>
      <c r="AR33" s="158"/>
      <c r="AS33" s="158"/>
      <c r="AT33" s="158"/>
      <c r="AU33" s="166"/>
      <c r="BI33" s="5"/>
      <c r="BP33" s="5"/>
    </row>
    <row r="34" spans="4:68" ht="18" customHeight="1">
      <c r="D34" s="167">
        <v>21</v>
      </c>
      <c r="E34" s="161"/>
      <c r="F34" s="161"/>
      <c r="G34" s="162">
        <v>4550</v>
      </c>
      <c r="H34" s="162"/>
      <c r="I34" s="162"/>
      <c r="J34" s="162"/>
      <c r="K34" s="162"/>
      <c r="L34" s="162">
        <f t="shared" si="0"/>
        <v>50</v>
      </c>
      <c r="M34" s="162"/>
      <c r="N34" s="162"/>
      <c r="O34" s="162"/>
      <c r="P34" s="162">
        <v>3450</v>
      </c>
      <c r="Q34" s="162"/>
      <c r="R34" s="162"/>
      <c r="S34" s="162"/>
      <c r="T34" s="162"/>
      <c r="U34" s="162">
        <f t="shared" si="1"/>
        <v>8050</v>
      </c>
      <c r="V34" s="162"/>
      <c r="W34" s="162"/>
      <c r="X34" s="162"/>
      <c r="Y34" s="168"/>
      <c r="Z34" s="169">
        <v>61</v>
      </c>
      <c r="AA34" s="161"/>
      <c r="AB34" s="161"/>
      <c r="AC34" s="162">
        <v>17770</v>
      </c>
      <c r="AD34" s="162"/>
      <c r="AE34" s="162"/>
      <c r="AF34" s="162"/>
      <c r="AG34" s="162"/>
      <c r="AH34" s="162">
        <f t="shared" si="2"/>
        <v>50</v>
      </c>
      <c r="AI34" s="162"/>
      <c r="AJ34" s="162"/>
      <c r="AK34" s="162"/>
      <c r="AL34" s="162">
        <v>16190</v>
      </c>
      <c r="AM34" s="162"/>
      <c r="AN34" s="162"/>
      <c r="AO34" s="162"/>
      <c r="AP34" s="162"/>
      <c r="AQ34" s="162">
        <f t="shared" si="4"/>
        <v>34010</v>
      </c>
      <c r="AR34" s="162"/>
      <c r="AS34" s="162"/>
      <c r="AT34" s="162"/>
      <c r="AU34" s="163"/>
      <c r="BI34" s="5"/>
      <c r="BP34" s="5"/>
    </row>
    <row r="35" spans="4:68" ht="18" customHeight="1">
      <c r="D35" s="152">
        <v>22</v>
      </c>
      <c r="E35" s="153"/>
      <c r="F35" s="153"/>
      <c r="G35" s="154">
        <v>4840</v>
      </c>
      <c r="H35" s="154"/>
      <c r="I35" s="154"/>
      <c r="J35" s="154"/>
      <c r="K35" s="154"/>
      <c r="L35" s="154">
        <f t="shared" si="0"/>
        <v>50</v>
      </c>
      <c r="M35" s="154"/>
      <c r="N35" s="154"/>
      <c r="O35" s="154"/>
      <c r="P35" s="154">
        <v>3700</v>
      </c>
      <c r="Q35" s="154"/>
      <c r="R35" s="154"/>
      <c r="S35" s="154"/>
      <c r="T35" s="154"/>
      <c r="U35" s="154">
        <f aca="true" t="shared" si="5" ref="U35:U53">SUM(G35:T35)</f>
        <v>8590</v>
      </c>
      <c r="V35" s="154"/>
      <c r="W35" s="154"/>
      <c r="X35" s="154"/>
      <c r="Y35" s="155"/>
      <c r="Z35" s="156">
        <v>62</v>
      </c>
      <c r="AA35" s="153"/>
      <c r="AB35" s="153"/>
      <c r="AC35" s="154">
        <v>18190</v>
      </c>
      <c r="AD35" s="154"/>
      <c r="AE35" s="154"/>
      <c r="AF35" s="154"/>
      <c r="AG35" s="154"/>
      <c r="AH35" s="154">
        <f t="shared" si="2"/>
        <v>50</v>
      </c>
      <c r="AI35" s="154"/>
      <c r="AJ35" s="154"/>
      <c r="AK35" s="154"/>
      <c r="AL35" s="154">
        <v>16600</v>
      </c>
      <c r="AM35" s="154"/>
      <c r="AN35" s="154"/>
      <c r="AO35" s="154"/>
      <c r="AP35" s="154"/>
      <c r="AQ35" s="154">
        <f aca="true" t="shared" si="6" ref="AQ35:AQ53">SUM(AC35:AP35)</f>
        <v>34840</v>
      </c>
      <c r="AR35" s="154"/>
      <c r="AS35" s="154"/>
      <c r="AT35" s="154"/>
      <c r="AU35" s="159"/>
      <c r="BI35" s="5"/>
      <c r="BP35" s="5"/>
    </row>
    <row r="36" spans="4:68" ht="18" customHeight="1">
      <c r="D36" s="148">
        <v>23</v>
      </c>
      <c r="E36" s="149"/>
      <c r="F36" s="149"/>
      <c r="G36" s="145">
        <v>5130</v>
      </c>
      <c r="H36" s="145"/>
      <c r="I36" s="145"/>
      <c r="J36" s="145"/>
      <c r="K36" s="145"/>
      <c r="L36" s="145">
        <f t="shared" si="0"/>
        <v>50</v>
      </c>
      <c r="M36" s="145"/>
      <c r="N36" s="145"/>
      <c r="O36" s="145"/>
      <c r="P36" s="145">
        <v>3940</v>
      </c>
      <c r="Q36" s="145"/>
      <c r="R36" s="145"/>
      <c r="S36" s="145"/>
      <c r="T36" s="145"/>
      <c r="U36" s="145">
        <f t="shared" si="5"/>
        <v>9120</v>
      </c>
      <c r="V36" s="145"/>
      <c r="W36" s="145"/>
      <c r="X36" s="145"/>
      <c r="Y36" s="150"/>
      <c r="Z36" s="38">
        <v>63</v>
      </c>
      <c r="AA36" s="149"/>
      <c r="AB36" s="149"/>
      <c r="AC36" s="145">
        <v>18620</v>
      </c>
      <c r="AD36" s="145"/>
      <c r="AE36" s="145"/>
      <c r="AF36" s="145"/>
      <c r="AG36" s="145"/>
      <c r="AH36" s="145">
        <f t="shared" si="2"/>
        <v>50</v>
      </c>
      <c r="AI36" s="145"/>
      <c r="AJ36" s="145"/>
      <c r="AK36" s="145"/>
      <c r="AL36" s="145">
        <v>17010</v>
      </c>
      <c r="AM36" s="145"/>
      <c r="AN36" s="145"/>
      <c r="AO36" s="145"/>
      <c r="AP36" s="145"/>
      <c r="AQ36" s="145">
        <f t="shared" si="6"/>
        <v>35680</v>
      </c>
      <c r="AR36" s="145"/>
      <c r="AS36" s="145"/>
      <c r="AT36" s="145"/>
      <c r="AU36" s="146"/>
      <c r="BI36" s="5"/>
      <c r="BP36" s="5"/>
    </row>
    <row r="37" spans="4:68" ht="17.25">
      <c r="D37" s="138">
        <v>24</v>
      </c>
      <c r="E37" s="139"/>
      <c r="F37" s="139"/>
      <c r="G37" s="140">
        <v>5410</v>
      </c>
      <c r="H37" s="140"/>
      <c r="I37" s="140"/>
      <c r="J37" s="140"/>
      <c r="K37" s="140"/>
      <c r="L37" s="140">
        <f t="shared" si="0"/>
        <v>50</v>
      </c>
      <c r="M37" s="140"/>
      <c r="N37" s="140"/>
      <c r="O37" s="140"/>
      <c r="P37" s="140">
        <v>4180</v>
      </c>
      <c r="Q37" s="140"/>
      <c r="R37" s="140"/>
      <c r="S37" s="140"/>
      <c r="T37" s="140"/>
      <c r="U37" s="140">
        <f t="shared" si="5"/>
        <v>9640</v>
      </c>
      <c r="V37" s="140"/>
      <c r="W37" s="140"/>
      <c r="X37" s="140"/>
      <c r="Y37" s="151"/>
      <c r="Z37" s="66">
        <v>64</v>
      </c>
      <c r="AA37" s="139"/>
      <c r="AB37" s="139"/>
      <c r="AC37" s="140">
        <v>19040</v>
      </c>
      <c r="AD37" s="140"/>
      <c r="AE37" s="140"/>
      <c r="AF37" s="140"/>
      <c r="AG37" s="140"/>
      <c r="AH37" s="140">
        <f t="shared" si="2"/>
        <v>50</v>
      </c>
      <c r="AI37" s="140"/>
      <c r="AJ37" s="140"/>
      <c r="AK37" s="140"/>
      <c r="AL37" s="140">
        <v>17420</v>
      </c>
      <c r="AM37" s="140"/>
      <c r="AN37" s="140"/>
      <c r="AO37" s="140"/>
      <c r="AP37" s="140"/>
      <c r="AQ37" s="140">
        <f t="shared" si="6"/>
        <v>36510</v>
      </c>
      <c r="AR37" s="140"/>
      <c r="AS37" s="140"/>
      <c r="AT37" s="140"/>
      <c r="AU37" s="147"/>
      <c r="BI37" s="5"/>
      <c r="BP37" s="5"/>
    </row>
    <row r="38" spans="4:68" ht="17.25">
      <c r="D38" s="148">
        <v>25</v>
      </c>
      <c r="E38" s="149"/>
      <c r="F38" s="149"/>
      <c r="G38" s="145">
        <v>5700</v>
      </c>
      <c r="H38" s="145"/>
      <c r="I38" s="145"/>
      <c r="J38" s="145"/>
      <c r="K38" s="145"/>
      <c r="L38" s="145">
        <f t="shared" si="0"/>
        <v>50</v>
      </c>
      <c r="M38" s="145"/>
      <c r="N38" s="145"/>
      <c r="O38" s="145"/>
      <c r="P38" s="145">
        <v>4420</v>
      </c>
      <c r="Q38" s="145"/>
      <c r="R38" s="145"/>
      <c r="S38" s="145"/>
      <c r="T38" s="145"/>
      <c r="U38" s="145">
        <f t="shared" si="5"/>
        <v>10170</v>
      </c>
      <c r="V38" s="145"/>
      <c r="W38" s="145"/>
      <c r="X38" s="145"/>
      <c r="Y38" s="150"/>
      <c r="Z38" s="38">
        <v>65</v>
      </c>
      <c r="AA38" s="149"/>
      <c r="AB38" s="149"/>
      <c r="AC38" s="145">
        <v>19470</v>
      </c>
      <c r="AD38" s="145"/>
      <c r="AE38" s="145"/>
      <c r="AF38" s="145"/>
      <c r="AG38" s="145"/>
      <c r="AH38" s="145">
        <f t="shared" si="2"/>
        <v>50</v>
      </c>
      <c r="AI38" s="145"/>
      <c r="AJ38" s="145"/>
      <c r="AK38" s="145"/>
      <c r="AL38" s="145">
        <v>17830</v>
      </c>
      <c r="AM38" s="145"/>
      <c r="AN38" s="145"/>
      <c r="AO38" s="145"/>
      <c r="AP38" s="145"/>
      <c r="AQ38" s="145">
        <f t="shared" si="6"/>
        <v>37350</v>
      </c>
      <c r="AR38" s="145"/>
      <c r="AS38" s="145"/>
      <c r="AT38" s="145"/>
      <c r="AU38" s="146"/>
      <c r="BI38" s="5"/>
      <c r="BP38" s="5"/>
    </row>
    <row r="39" spans="4:68" ht="17.25">
      <c r="D39" s="138">
        <v>26</v>
      </c>
      <c r="E39" s="139"/>
      <c r="F39" s="139"/>
      <c r="G39" s="140">
        <v>5990</v>
      </c>
      <c r="H39" s="140"/>
      <c r="I39" s="140"/>
      <c r="J39" s="140"/>
      <c r="K39" s="140"/>
      <c r="L39" s="140">
        <f t="shared" si="0"/>
        <v>50</v>
      </c>
      <c r="M39" s="140"/>
      <c r="N39" s="140"/>
      <c r="O39" s="140"/>
      <c r="P39" s="140">
        <v>4660</v>
      </c>
      <c r="Q39" s="140"/>
      <c r="R39" s="140"/>
      <c r="S39" s="140"/>
      <c r="T39" s="140"/>
      <c r="U39" s="140">
        <f t="shared" si="5"/>
        <v>10700</v>
      </c>
      <c r="V39" s="140"/>
      <c r="W39" s="140"/>
      <c r="X39" s="140"/>
      <c r="Y39" s="151"/>
      <c r="Z39" s="66">
        <v>66</v>
      </c>
      <c r="AA39" s="139"/>
      <c r="AB39" s="139"/>
      <c r="AC39" s="140">
        <v>19890</v>
      </c>
      <c r="AD39" s="140"/>
      <c r="AE39" s="140"/>
      <c r="AF39" s="140"/>
      <c r="AG39" s="140"/>
      <c r="AH39" s="140">
        <f t="shared" si="2"/>
        <v>50</v>
      </c>
      <c r="AI39" s="140"/>
      <c r="AJ39" s="140"/>
      <c r="AK39" s="140"/>
      <c r="AL39" s="140">
        <v>18230</v>
      </c>
      <c r="AM39" s="140"/>
      <c r="AN39" s="140"/>
      <c r="AO39" s="140"/>
      <c r="AP39" s="140"/>
      <c r="AQ39" s="140">
        <f t="shared" si="6"/>
        <v>38170</v>
      </c>
      <c r="AR39" s="140"/>
      <c r="AS39" s="140"/>
      <c r="AT39" s="140"/>
      <c r="AU39" s="147"/>
      <c r="BI39" s="5"/>
      <c r="BP39" s="5"/>
    </row>
    <row r="40" spans="4:68" ht="17.25">
      <c r="D40" s="148">
        <v>27</v>
      </c>
      <c r="E40" s="149"/>
      <c r="F40" s="149"/>
      <c r="G40" s="145">
        <v>6280</v>
      </c>
      <c r="H40" s="145"/>
      <c r="I40" s="145"/>
      <c r="J40" s="145"/>
      <c r="K40" s="145"/>
      <c r="L40" s="145">
        <f t="shared" si="0"/>
        <v>50</v>
      </c>
      <c r="M40" s="145"/>
      <c r="N40" s="145"/>
      <c r="O40" s="145"/>
      <c r="P40" s="145">
        <v>4910</v>
      </c>
      <c r="Q40" s="145"/>
      <c r="R40" s="145"/>
      <c r="S40" s="145"/>
      <c r="T40" s="145"/>
      <c r="U40" s="145">
        <f t="shared" si="5"/>
        <v>11240</v>
      </c>
      <c r="V40" s="145"/>
      <c r="W40" s="145"/>
      <c r="X40" s="145"/>
      <c r="Y40" s="150"/>
      <c r="Z40" s="38">
        <v>67</v>
      </c>
      <c r="AA40" s="149"/>
      <c r="AB40" s="149"/>
      <c r="AC40" s="145">
        <v>20310</v>
      </c>
      <c r="AD40" s="145"/>
      <c r="AE40" s="145"/>
      <c r="AF40" s="145"/>
      <c r="AG40" s="145"/>
      <c r="AH40" s="145">
        <f t="shared" si="2"/>
        <v>50</v>
      </c>
      <c r="AI40" s="145"/>
      <c r="AJ40" s="145"/>
      <c r="AK40" s="145"/>
      <c r="AL40" s="145">
        <v>18640</v>
      </c>
      <c r="AM40" s="145"/>
      <c r="AN40" s="145"/>
      <c r="AO40" s="145"/>
      <c r="AP40" s="145"/>
      <c r="AQ40" s="145">
        <f t="shared" si="6"/>
        <v>39000</v>
      </c>
      <c r="AR40" s="145"/>
      <c r="AS40" s="145"/>
      <c r="AT40" s="145"/>
      <c r="AU40" s="146"/>
      <c r="BI40" s="5"/>
      <c r="BP40" s="5"/>
    </row>
    <row r="41" spans="4:68" ht="17.25">
      <c r="D41" s="138">
        <v>28</v>
      </c>
      <c r="E41" s="139"/>
      <c r="F41" s="139"/>
      <c r="G41" s="140">
        <v>6570</v>
      </c>
      <c r="H41" s="140"/>
      <c r="I41" s="140"/>
      <c r="J41" s="140"/>
      <c r="K41" s="140"/>
      <c r="L41" s="140">
        <f t="shared" si="0"/>
        <v>50</v>
      </c>
      <c r="M41" s="140"/>
      <c r="N41" s="140"/>
      <c r="O41" s="140"/>
      <c r="P41" s="140">
        <v>5150</v>
      </c>
      <c r="Q41" s="140"/>
      <c r="R41" s="140"/>
      <c r="S41" s="140"/>
      <c r="T41" s="140"/>
      <c r="U41" s="140">
        <f t="shared" si="5"/>
        <v>11770</v>
      </c>
      <c r="V41" s="140"/>
      <c r="W41" s="140"/>
      <c r="X41" s="140"/>
      <c r="Y41" s="151"/>
      <c r="Z41" s="66">
        <v>68</v>
      </c>
      <c r="AA41" s="139"/>
      <c r="AB41" s="139"/>
      <c r="AC41" s="140">
        <v>20740</v>
      </c>
      <c r="AD41" s="140"/>
      <c r="AE41" s="140"/>
      <c r="AF41" s="140"/>
      <c r="AG41" s="140"/>
      <c r="AH41" s="140">
        <f t="shared" si="2"/>
        <v>50</v>
      </c>
      <c r="AI41" s="140"/>
      <c r="AJ41" s="140"/>
      <c r="AK41" s="140"/>
      <c r="AL41" s="140">
        <v>19050</v>
      </c>
      <c r="AM41" s="140"/>
      <c r="AN41" s="140"/>
      <c r="AO41" s="140"/>
      <c r="AP41" s="140"/>
      <c r="AQ41" s="140">
        <f t="shared" si="6"/>
        <v>39840</v>
      </c>
      <c r="AR41" s="140"/>
      <c r="AS41" s="140"/>
      <c r="AT41" s="140"/>
      <c r="AU41" s="147"/>
      <c r="BI41" s="5"/>
      <c r="BP41" s="5"/>
    </row>
    <row r="42" spans="4:68" ht="17.25">
      <c r="D42" s="148">
        <v>29</v>
      </c>
      <c r="E42" s="149"/>
      <c r="F42" s="149"/>
      <c r="G42" s="145">
        <v>6860</v>
      </c>
      <c r="H42" s="145"/>
      <c r="I42" s="145"/>
      <c r="J42" s="145"/>
      <c r="K42" s="145"/>
      <c r="L42" s="145">
        <f t="shared" si="0"/>
        <v>50</v>
      </c>
      <c r="M42" s="145"/>
      <c r="N42" s="145"/>
      <c r="O42" s="145"/>
      <c r="P42" s="145">
        <v>5390</v>
      </c>
      <c r="Q42" s="145"/>
      <c r="R42" s="145"/>
      <c r="S42" s="145"/>
      <c r="T42" s="145"/>
      <c r="U42" s="145">
        <f t="shared" si="5"/>
        <v>12300</v>
      </c>
      <c r="V42" s="145"/>
      <c r="W42" s="145"/>
      <c r="X42" s="145"/>
      <c r="Y42" s="150"/>
      <c r="Z42" s="38">
        <v>69</v>
      </c>
      <c r="AA42" s="149"/>
      <c r="AB42" s="149"/>
      <c r="AC42" s="145">
        <v>21160</v>
      </c>
      <c r="AD42" s="145"/>
      <c r="AE42" s="145"/>
      <c r="AF42" s="145"/>
      <c r="AG42" s="145"/>
      <c r="AH42" s="145">
        <f t="shared" si="2"/>
        <v>50</v>
      </c>
      <c r="AI42" s="145"/>
      <c r="AJ42" s="145"/>
      <c r="AK42" s="145"/>
      <c r="AL42" s="145">
        <v>19460</v>
      </c>
      <c r="AM42" s="145"/>
      <c r="AN42" s="145"/>
      <c r="AO42" s="145"/>
      <c r="AP42" s="145"/>
      <c r="AQ42" s="145">
        <f t="shared" si="6"/>
        <v>40670</v>
      </c>
      <c r="AR42" s="145"/>
      <c r="AS42" s="145"/>
      <c r="AT42" s="145"/>
      <c r="AU42" s="146"/>
      <c r="BI42" s="5"/>
      <c r="BP42" s="5"/>
    </row>
    <row r="43" spans="4:68" ht="18" thickBot="1">
      <c r="D43" s="164">
        <v>30</v>
      </c>
      <c r="E43" s="157"/>
      <c r="F43" s="157"/>
      <c r="G43" s="158">
        <v>7160</v>
      </c>
      <c r="H43" s="158"/>
      <c r="I43" s="158"/>
      <c r="J43" s="158"/>
      <c r="K43" s="158"/>
      <c r="L43" s="158">
        <f t="shared" si="0"/>
        <v>50</v>
      </c>
      <c r="M43" s="158"/>
      <c r="N43" s="158"/>
      <c r="O43" s="158"/>
      <c r="P43" s="158">
        <v>5630</v>
      </c>
      <c r="Q43" s="158"/>
      <c r="R43" s="158"/>
      <c r="S43" s="158"/>
      <c r="T43" s="158"/>
      <c r="U43" s="158">
        <f t="shared" si="5"/>
        <v>12840</v>
      </c>
      <c r="V43" s="158"/>
      <c r="W43" s="158"/>
      <c r="X43" s="158"/>
      <c r="Y43" s="165"/>
      <c r="Z43" s="73">
        <v>70</v>
      </c>
      <c r="AA43" s="157"/>
      <c r="AB43" s="157"/>
      <c r="AC43" s="158">
        <v>21590</v>
      </c>
      <c r="AD43" s="158"/>
      <c r="AE43" s="158"/>
      <c r="AF43" s="158"/>
      <c r="AG43" s="158"/>
      <c r="AH43" s="158">
        <f t="shared" si="2"/>
        <v>50</v>
      </c>
      <c r="AI43" s="158"/>
      <c r="AJ43" s="158"/>
      <c r="AK43" s="158"/>
      <c r="AL43" s="158">
        <v>19870</v>
      </c>
      <c r="AM43" s="158"/>
      <c r="AN43" s="158"/>
      <c r="AO43" s="158"/>
      <c r="AP43" s="158"/>
      <c r="AQ43" s="158">
        <f t="shared" si="6"/>
        <v>41510</v>
      </c>
      <c r="AR43" s="158"/>
      <c r="AS43" s="158"/>
      <c r="AT43" s="158"/>
      <c r="AU43" s="166"/>
      <c r="BI43" s="5"/>
      <c r="BP43" s="5"/>
    </row>
    <row r="44" spans="4:68" ht="17.25">
      <c r="D44" s="167">
        <v>31</v>
      </c>
      <c r="E44" s="161"/>
      <c r="F44" s="161"/>
      <c r="G44" s="162">
        <v>7450</v>
      </c>
      <c r="H44" s="162"/>
      <c r="I44" s="162"/>
      <c r="J44" s="162"/>
      <c r="K44" s="162"/>
      <c r="L44" s="162">
        <f t="shared" si="0"/>
        <v>50</v>
      </c>
      <c r="M44" s="162"/>
      <c r="N44" s="162"/>
      <c r="O44" s="162"/>
      <c r="P44" s="162">
        <v>5940</v>
      </c>
      <c r="Q44" s="162"/>
      <c r="R44" s="162"/>
      <c r="S44" s="162"/>
      <c r="T44" s="162"/>
      <c r="U44" s="162">
        <f t="shared" si="5"/>
        <v>13440</v>
      </c>
      <c r="V44" s="162"/>
      <c r="W44" s="162"/>
      <c r="X44" s="162"/>
      <c r="Y44" s="168"/>
      <c r="Z44" s="160">
        <v>75</v>
      </c>
      <c r="AA44" s="161"/>
      <c r="AB44" s="161"/>
      <c r="AC44" s="162">
        <v>23710</v>
      </c>
      <c r="AD44" s="162"/>
      <c r="AE44" s="162"/>
      <c r="AF44" s="162"/>
      <c r="AG44" s="162"/>
      <c r="AH44" s="162">
        <f t="shared" si="2"/>
        <v>50</v>
      </c>
      <c r="AI44" s="162"/>
      <c r="AJ44" s="162"/>
      <c r="AK44" s="162"/>
      <c r="AL44" s="162">
        <v>21910</v>
      </c>
      <c r="AM44" s="162"/>
      <c r="AN44" s="162"/>
      <c r="AO44" s="162"/>
      <c r="AP44" s="162"/>
      <c r="AQ44" s="162">
        <f t="shared" si="6"/>
        <v>45670</v>
      </c>
      <c r="AR44" s="162"/>
      <c r="AS44" s="162"/>
      <c r="AT44" s="162"/>
      <c r="AU44" s="163"/>
      <c r="BI44" s="5"/>
      <c r="BP44" s="5"/>
    </row>
    <row r="45" spans="4:68" ht="17.25">
      <c r="D45" s="152">
        <v>32</v>
      </c>
      <c r="E45" s="153"/>
      <c r="F45" s="153"/>
      <c r="G45" s="154">
        <v>7750</v>
      </c>
      <c r="H45" s="154"/>
      <c r="I45" s="154"/>
      <c r="J45" s="154"/>
      <c r="K45" s="154"/>
      <c r="L45" s="154">
        <f t="shared" si="0"/>
        <v>50</v>
      </c>
      <c r="M45" s="154"/>
      <c r="N45" s="154"/>
      <c r="O45" s="154"/>
      <c r="P45" s="154">
        <v>6240</v>
      </c>
      <c r="Q45" s="154"/>
      <c r="R45" s="154"/>
      <c r="S45" s="154"/>
      <c r="T45" s="154"/>
      <c r="U45" s="154">
        <f t="shared" si="5"/>
        <v>14040</v>
      </c>
      <c r="V45" s="154"/>
      <c r="W45" s="154"/>
      <c r="X45" s="154"/>
      <c r="Y45" s="155"/>
      <c r="Z45" s="156">
        <v>80</v>
      </c>
      <c r="AA45" s="153"/>
      <c r="AB45" s="153"/>
      <c r="AC45" s="154">
        <v>25830</v>
      </c>
      <c r="AD45" s="154"/>
      <c r="AE45" s="154"/>
      <c r="AF45" s="154"/>
      <c r="AG45" s="154"/>
      <c r="AH45" s="154">
        <f t="shared" si="2"/>
        <v>50</v>
      </c>
      <c r="AI45" s="154"/>
      <c r="AJ45" s="154"/>
      <c r="AK45" s="154"/>
      <c r="AL45" s="154">
        <v>23950</v>
      </c>
      <c r="AM45" s="154"/>
      <c r="AN45" s="154"/>
      <c r="AO45" s="154"/>
      <c r="AP45" s="154"/>
      <c r="AQ45" s="154">
        <f t="shared" si="6"/>
        <v>49830</v>
      </c>
      <c r="AR45" s="154"/>
      <c r="AS45" s="154"/>
      <c r="AT45" s="154"/>
      <c r="AU45" s="159"/>
      <c r="BI45" s="5"/>
      <c r="BP45" s="5"/>
    </row>
    <row r="46" spans="4:68" ht="17.25">
      <c r="D46" s="148">
        <v>33</v>
      </c>
      <c r="E46" s="149"/>
      <c r="F46" s="149"/>
      <c r="G46" s="145">
        <v>8050</v>
      </c>
      <c r="H46" s="145"/>
      <c r="I46" s="145"/>
      <c r="J46" s="145"/>
      <c r="K46" s="145"/>
      <c r="L46" s="145">
        <f t="shared" si="0"/>
        <v>50</v>
      </c>
      <c r="M46" s="145"/>
      <c r="N46" s="145"/>
      <c r="O46" s="145"/>
      <c r="P46" s="145">
        <v>6540</v>
      </c>
      <c r="Q46" s="145"/>
      <c r="R46" s="145"/>
      <c r="S46" s="145"/>
      <c r="T46" s="145"/>
      <c r="U46" s="145">
        <f t="shared" si="5"/>
        <v>14640</v>
      </c>
      <c r="V46" s="145"/>
      <c r="W46" s="145"/>
      <c r="X46" s="145"/>
      <c r="Y46" s="150"/>
      <c r="Z46" s="38">
        <v>85</v>
      </c>
      <c r="AA46" s="149"/>
      <c r="AB46" s="149"/>
      <c r="AC46" s="145">
        <v>27960</v>
      </c>
      <c r="AD46" s="145"/>
      <c r="AE46" s="145"/>
      <c r="AF46" s="145"/>
      <c r="AG46" s="145"/>
      <c r="AH46" s="145">
        <f t="shared" si="2"/>
        <v>50</v>
      </c>
      <c r="AI46" s="145"/>
      <c r="AJ46" s="145"/>
      <c r="AK46" s="145"/>
      <c r="AL46" s="145">
        <v>25990</v>
      </c>
      <c r="AM46" s="145"/>
      <c r="AN46" s="145"/>
      <c r="AO46" s="145"/>
      <c r="AP46" s="145"/>
      <c r="AQ46" s="145">
        <f t="shared" si="6"/>
        <v>54000</v>
      </c>
      <c r="AR46" s="145"/>
      <c r="AS46" s="145"/>
      <c r="AT46" s="145"/>
      <c r="AU46" s="146"/>
      <c r="BI46" s="5"/>
      <c r="BP46" s="5"/>
    </row>
    <row r="47" spans="4:68" ht="17.25">
      <c r="D47" s="138">
        <v>34</v>
      </c>
      <c r="E47" s="139"/>
      <c r="F47" s="139"/>
      <c r="G47" s="140">
        <v>8340</v>
      </c>
      <c r="H47" s="140"/>
      <c r="I47" s="140"/>
      <c r="J47" s="140"/>
      <c r="K47" s="140"/>
      <c r="L47" s="140">
        <f t="shared" si="0"/>
        <v>50</v>
      </c>
      <c r="M47" s="140"/>
      <c r="N47" s="140"/>
      <c r="O47" s="140"/>
      <c r="P47" s="140">
        <v>6850</v>
      </c>
      <c r="Q47" s="140"/>
      <c r="R47" s="140"/>
      <c r="S47" s="140"/>
      <c r="T47" s="140"/>
      <c r="U47" s="140">
        <f t="shared" si="5"/>
        <v>15240</v>
      </c>
      <c r="V47" s="140"/>
      <c r="W47" s="140"/>
      <c r="X47" s="140"/>
      <c r="Y47" s="151"/>
      <c r="Z47" s="66">
        <v>90</v>
      </c>
      <c r="AA47" s="139"/>
      <c r="AB47" s="139"/>
      <c r="AC47" s="140">
        <v>30080</v>
      </c>
      <c r="AD47" s="140"/>
      <c r="AE47" s="140"/>
      <c r="AF47" s="140"/>
      <c r="AG47" s="140"/>
      <c r="AH47" s="140">
        <f t="shared" si="2"/>
        <v>50</v>
      </c>
      <c r="AI47" s="140"/>
      <c r="AJ47" s="140"/>
      <c r="AK47" s="140"/>
      <c r="AL47" s="140">
        <v>28030</v>
      </c>
      <c r="AM47" s="140"/>
      <c r="AN47" s="140"/>
      <c r="AO47" s="140"/>
      <c r="AP47" s="140"/>
      <c r="AQ47" s="140">
        <f t="shared" si="6"/>
        <v>58160</v>
      </c>
      <c r="AR47" s="140"/>
      <c r="AS47" s="140"/>
      <c r="AT47" s="140"/>
      <c r="AU47" s="147"/>
      <c r="BI47" s="5"/>
      <c r="BP47" s="5"/>
    </row>
    <row r="48" spans="4:68" ht="17.25">
      <c r="D48" s="148">
        <v>35</v>
      </c>
      <c r="E48" s="149"/>
      <c r="F48" s="149"/>
      <c r="G48" s="145">
        <v>8640</v>
      </c>
      <c r="H48" s="145"/>
      <c r="I48" s="145"/>
      <c r="J48" s="145"/>
      <c r="K48" s="145"/>
      <c r="L48" s="145">
        <f t="shared" si="0"/>
        <v>50</v>
      </c>
      <c r="M48" s="145"/>
      <c r="N48" s="145"/>
      <c r="O48" s="145"/>
      <c r="P48" s="145">
        <v>7150</v>
      </c>
      <c r="Q48" s="145"/>
      <c r="R48" s="145"/>
      <c r="S48" s="145"/>
      <c r="T48" s="145"/>
      <c r="U48" s="145">
        <f t="shared" si="5"/>
        <v>15840</v>
      </c>
      <c r="V48" s="145"/>
      <c r="W48" s="145"/>
      <c r="X48" s="145"/>
      <c r="Y48" s="150"/>
      <c r="Z48" s="38">
        <v>95</v>
      </c>
      <c r="AA48" s="149"/>
      <c r="AB48" s="149"/>
      <c r="AC48" s="145">
        <v>32200</v>
      </c>
      <c r="AD48" s="145"/>
      <c r="AE48" s="145"/>
      <c r="AF48" s="145"/>
      <c r="AG48" s="145"/>
      <c r="AH48" s="145">
        <f t="shared" si="2"/>
        <v>50</v>
      </c>
      <c r="AI48" s="145"/>
      <c r="AJ48" s="145"/>
      <c r="AK48" s="145"/>
      <c r="AL48" s="145">
        <v>30070</v>
      </c>
      <c r="AM48" s="145"/>
      <c r="AN48" s="145"/>
      <c r="AO48" s="145"/>
      <c r="AP48" s="145"/>
      <c r="AQ48" s="145">
        <f t="shared" si="6"/>
        <v>62320</v>
      </c>
      <c r="AR48" s="145"/>
      <c r="AS48" s="145"/>
      <c r="AT48" s="145"/>
      <c r="AU48" s="146"/>
      <c r="BI48" s="5"/>
      <c r="BP48" s="5"/>
    </row>
    <row r="49" spans="4:68" ht="17.25">
      <c r="D49" s="138">
        <v>36</v>
      </c>
      <c r="E49" s="139"/>
      <c r="F49" s="139"/>
      <c r="G49" s="140">
        <v>8940</v>
      </c>
      <c r="H49" s="140"/>
      <c r="I49" s="140"/>
      <c r="J49" s="140"/>
      <c r="K49" s="140"/>
      <c r="L49" s="140">
        <f t="shared" si="0"/>
        <v>50</v>
      </c>
      <c r="M49" s="140"/>
      <c r="N49" s="140"/>
      <c r="O49" s="140"/>
      <c r="P49" s="140">
        <v>7450</v>
      </c>
      <c r="Q49" s="140"/>
      <c r="R49" s="140"/>
      <c r="S49" s="140"/>
      <c r="T49" s="140"/>
      <c r="U49" s="140">
        <f t="shared" si="5"/>
        <v>16440</v>
      </c>
      <c r="V49" s="140"/>
      <c r="W49" s="140"/>
      <c r="X49" s="140"/>
      <c r="Y49" s="151"/>
      <c r="Z49" s="66">
        <v>100</v>
      </c>
      <c r="AA49" s="139"/>
      <c r="AB49" s="139"/>
      <c r="AC49" s="140">
        <v>34330</v>
      </c>
      <c r="AD49" s="140"/>
      <c r="AE49" s="140"/>
      <c r="AF49" s="140"/>
      <c r="AG49" s="140"/>
      <c r="AH49" s="140">
        <f t="shared" si="2"/>
        <v>50</v>
      </c>
      <c r="AI49" s="140"/>
      <c r="AJ49" s="140"/>
      <c r="AK49" s="140"/>
      <c r="AL49" s="140">
        <v>32110</v>
      </c>
      <c r="AM49" s="140"/>
      <c r="AN49" s="140"/>
      <c r="AO49" s="140"/>
      <c r="AP49" s="140"/>
      <c r="AQ49" s="140">
        <f t="shared" si="6"/>
        <v>66490</v>
      </c>
      <c r="AR49" s="140"/>
      <c r="AS49" s="140"/>
      <c r="AT49" s="140"/>
      <c r="AU49" s="147"/>
      <c r="BI49" s="5"/>
      <c r="BP49" s="5"/>
    </row>
    <row r="50" spans="4:68" ht="17.25">
      <c r="D50" s="148">
        <v>37</v>
      </c>
      <c r="E50" s="149"/>
      <c r="F50" s="149"/>
      <c r="G50" s="145">
        <v>9240</v>
      </c>
      <c r="H50" s="145"/>
      <c r="I50" s="145"/>
      <c r="J50" s="145"/>
      <c r="K50" s="145"/>
      <c r="L50" s="145">
        <f t="shared" si="0"/>
        <v>50</v>
      </c>
      <c r="M50" s="145"/>
      <c r="N50" s="145"/>
      <c r="O50" s="145"/>
      <c r="P50" s="145">
        <v>7760</v>
      </c>
      <c r="Q50" s="145"/>
      <c r="R50" s="145"/>
      <c r="S50" s="145"/>
      <c r="T50" s="145"/>
      <c r="U50" s="145">
        <f t="shared" si="5"/>
        <v>17050</v>
      </c>
      <c r="V50" s="145"/>
      <c r="W50" s="145"/>
      <c r="X50" s="145"/>
      <c r="Y50" s="150"/>
      <c r="Z50" s="38">
        <v>150</v>
      </c>
      <c r="AA50" s="149"/>
      <c r="AB50" s="149"/>
      <c r="AC50" s="145">
        <v>55560</v>
      </c>
      <c r="AD50" s="145"/>
      <c r="AE50" s="145"/>
      <c r="AF50" s="145"/>
      <c r="AG50" s="145"/>
      <c r="AH50" s="145">
        <f t="shared" si="2"/>
        <v>50</v>
      </c>
      <c r="AI50" s="145"/>
      <c r="AJ50" s="145"/>
      <c r="AK50" s="145"/>
      <c r="AL50" s="145">
        <v>52510</v>
      </c>
      <c r="AM50" s="145"/>
      <c r="AN50" s="145"/>
      <c r="AO50" s="145"/>
      <c r="AP50" s="145"/>
      <c r="AQ50" s="145">
        <f t="shared" si="6"/>
        <v>108120</v>
      </c>
      <c r="AR50" s="145"/>
      <c r="AS50" s="145"/>
      <c r="AT50" s="145"/>
      <c r="AU50" s="146"/>
      <c r="BI50" s="5"/>
      <c r="BP50" s="5"/>
    </row>
    <row r="51" spans="4:68" ht="17.25">
      <c r="D51" s="138">
        <v>38</v>
      </c>
      <c r="E51" s="139"/>
      <c r="F51" s="139"/>
      <c r="G51" s="140">
        <v>9530</v>
      </c>
      <c r="H51" s="140"/>
      <c r="I51" s="140"/>
      <c r="J51" s="140"/>
      <c r="K51" s="140"/>
      <c r="L51" s="140">
        <f t="shared" si="0"/>
        <v>50</v>
      </c>
      <c r="M51" s="140"/>
      <c r="N51" s="140"/>
      <c r="O51" s="140"/>
      <c r="P51" s="140">
        <v>8060</v>
      </c>
      <c r="Q51" s="140"/>
      <c r="R51" s="140"/>
      <c r="S51" s="140"/>
      <c r="T51" s="140"/>
      <c r="U51" s="140">
        <f t="shared" si="5"/>
        <v>17640</v>
      </c>
      <c r="V51" s="140"/>
      <c r="W51" s="140"/>
      <c r="X51" s="140"/>
      <c r="Y51" s="151"/>
      <c r="Z51" s="66">
        <v>200</v>
      </c>
      <c r="AA51" s="139"/>
      <c r="AB51" s="139"/>
      <c r="AC51" s="140">
        <v>76790</v>
      </c>
      <c r="AD51" s="140"/>
      <c r="AE51" s="140"/>
      <c r="AF51" s="140"/>
      <c r="AG51" s="140"/>
      <c r="AH51" s="140">
        <f t="shared" si="2"/>
        <v>50</v>
      </c>
      <c r="AI51" s="140"/>
      <c r="AJ51" s="140"/>
      <c r="AK51" s="140"/>
      <c r="AL51" s="140">
        <v>72920</v>
      </c>
      <c r="AM51" s="140"/>
      <c r="AN51" s="140"/>
      <c r="AO51" s="140"/>
      <c r="AP51" s="140"/>
      <c r="AQ51" s="140">
        <f t="shared" si="6"/>
        <v>149760</v>
      </c>
      <c r="AR51" s="140"/>
      <c r="AS51" s="140"/>
      <c r="AT51" s="140"/>
      <c r="AU51" s="147"/>
      <c r="BI51" s="5"/>
      <c r="BP51" s="5"/>
    </row>
    <row r="52" spans="4:68" ht="17.25">
      <c r="D52" s="148">
        <v>39</v>
      </c>
      <c r="E52" s="149"/>
      <c r="F52" s="149"/>
      <c r="G52" s="145">
        <v>9830</v>
      </c>
      <c r="H52" s="145"/>
      <c r="I52" s="145"/>
      <c r="J52" s="145"/>
      <c r="K52" s="145"/>
      <c r="L52" s="145">
        <f t="shared" si="0"/>
        <v>50</v>
      </c>
      <c r="M52" s="145"/>
      <c r="N52" s="145"/>
      <c r="O52" s="145"/>
      <c r="P52" s="145">
        <v>8360</v>
      </c>
      <c r="Q52" s="145"/>
      <c r="R52" s="145"/>
      <c r="S52" s="145"/>
      <c r="T52" s="145"/>
      <c r="U52" s="145">
        <f t="shared" si="5"/>
        <v>18240</v>
      </c>
      <c r="V52" s="145"/>
      <c r="W52" s="145"/>
      <c r="X52" s="145"/>
      <c r="Y52" s="150"/>
      <c r="Z52" s="38">
        <v>250</v>
      </c>
      <c r="AA52" s="149"/>
      <c r="AB52" s="149"/>
      <c r="AC52" s="145">
        <v>98020</v>
      </c>
      <c r="AD52" s="145"/>
      <c r="AE52" s="145"/>
      <c r="AF52" s="145"/>
      <c r="AG52" s="145"/>
      <c r="AH52" s="145">
        <f t="shared" si="2"/>
        <v>50</v>
      </c>
      <c r="AI52" s="145"/>
      <c r="AJ52" s="145"/>
      <c r="AK52" s="145"/>
      <c r="AL52" s="145">
        <v>93320</v>
      </c>
      <c r="AM52" s="145"/>
      <c r="AN52" s="145"/>
      <c r="AO52" s="145"/>
      <c r="AP52" s="145"/>
      <c r="AQ52" s="145">
        <f t="shared" si="6"/>
        <v>191390</v>
      </c>
      <c r="AR52" s="145"/>
      <c r="AS52" s="145"/>
      <c r="AT52" s="145"/>
      <c r="AU52" s="146"/>
      <c r="BI52" s="5"/>
      <c r="BP52" s="5"/>
    </row>
    <row r="53" spans="4:68" ht="18" thickBot="1">
      <c r="D53" s="141">
        <v>40</v>
      </c>
      <c r="E53" s="141"/>
      <c r="F53" s="53"/>
      <c r="G53" s="137">
        <v>10130</v>
      </c>
      <c r="H53" s="137"/>
      <c r="I53" s="137"/>
      <c r="J53" s="137"/>
      <c r="K53" s="137"/>
      <c r="L53" s="137">
        <f t="shared" si="0"/>
        <v>50</v>
      </c>
      <c r="M53" s="137"/>
      <c r="N53" s="137"/>
      <c r="O53" s="137"/>
      <c r="P53" s="137">
        <v>8670</v>
      </c>
      <c r="Q53" s="137"/>
      <c r="R53" s="137"/>
      <c r="S53" s="137"/>
      <c r="T53" s="137"/>
      <c r="U53" s="137">
        <f t="shared" si="5"/>
        <v>18850</v>
      </c>
      <c r="V53" s="137"/>
      <c r="W53" s="137"/>
      <c r="X53" s="137"/>
      <c r="Y53" s="56"/>
      <c r="Z53" s="142">
        <v>300</v>
      </c>
      <c r="AA53" s="143"/>
      <c r="AB53" s="143"/>
      <c r="AC53" s="137">
        <v>119250</v>
      </c>
      <c r="AD53" s="137"/>
      <c r="AE53" s="137"/>
      <c r="AF53" s="137"/>
      <c r="AG53" s="137"/>
      <c r="AH53" s="137">
        <f t="shared" si="2"/>
        <v>50</v>
      </c>
      <c r="AI53" s="137"/>
      <c r="AJ53" s="137"/>
      <c r="AK53" s="137"/>
      <c r="AL53" s="137">
        <v>113730</v>
      </c>
      <c r="AM53" s="137"/>
      <c r="AN53" s="137"/>
      <c r="AO53" s="137"/>
      <c r="AP53" s="137"/>
      <c r="AQ53" s="137">
        <f t="shared" si="6"/>
        <v>233030</v>
      </c>
      <c r="AR53" s="137"/>
      <c r="AS53" s="137"/>
      <c r="AT53" s="137"/>
      <c r="AU53" s="144"/>
      <c r="BI53" s="5"/>
      <c r="BP53" s="5"/>
    </row>
    <row r="54" spans="4:68" ht="15" thickTop="1">
      <c r="D54" t="s">
        <v>46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BI54" s="5"/>
      <c r="BP54" s="5"/>
    </row>
    <row r="55" spans="3:16" ht="46.5" customHeight="1">
      <c r="C55" s="11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11"/>
      <c r="P55" s="11"/>
    </row>
    <row r="56" spans="6:56" ht="24" customHeight="1">
      <c r="F56" s="178" t="s">
        <v>21</v>
      </c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BC56" s="11"/>
      <c r="BD56" s="11"/>
    </row>
    <row r="57" spans="6:56" ht="4.5" customHeight="1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BC57" s="11"/>
      <c r="BD57" s="11"/>
    </row>
    <row r="58" spans="55:56" ht="6" customHeight="1" thickBot="1">
      <c r="BC58" s="11"/>
      <c r="BD58" s="11"/>
    </row>
    <row r="59" spans="4:56" ht="20.25" customHeight="1" thickBot="1" thickTop="1"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6" t="s">
        <v>22</v>
      </c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11" t="s">
        <v>20</v>
      </c>
      <c r="AO59" s="211"/>
      <c r="AP59" s="208">
        <v>13</v>
      </c>
      <c r="AQ59" s="209"/>
      <c r="AR59" s="209"/>
      <c r="AS59" s="209"/>
      <c r="AT59" s="209"/>
      <c r="AU59" s="210"/>
      <c r="BC59" s="198"/>
      <c r="BD59" s="198"/>
    </row>
    <row r="60" spans="6:56" ht="13.5" customHeight="1" thickTop="1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BC60" s="11"/>
      <c r="BD60" s="11"/>
    </row>
    <row r="61" spans="5:56" ht="17.25">
      <c r="E61" s="9"/>
      <c r="I61" s="62" t="s">
        <v>18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199" t="s">
        <v>7</v>
      </c>
      <c r="AO61" s="199"/>
      <c r="AP61" s="199"/>
      <c r="AQ61" s="199"/>
      <c r="AR61" s="199"/>
      <c r="AS61" s="201" t="str">
        <f>IF(AP59=13,"13㍉",IF(AP59=20,"20㍉",IF(AP59=25,"25㍉",IF(AP59=40,"40㍉",IF(AP59=50,"50㍉",IF(AP59=75,"75㍉",IF(AP59=100,"100㍉","")))))))</f>
        <v>13㍉</v>
      </c>
      <c r="AT61" s="201"/>
      <c r="AU61" s="201"/>
      <c r="AV61" s="2"/>
      <c r="BC61" s="11"/>
      <c r="BD61" s="11"/>
    </row>
    <row r="62" spans="4:48" ht="6" customHeight="1" thickBot="1">
      <c r="D62" s="10"/>
      <c r="E62" s="10"/>
      <c r="F62" s="10"/>
      <c r="G62" s="10"/>
      <c r="H62" s="10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200"/>
      <c r="AO62" s="200"/>
      <c r="AP62" s="200"/>
      <c r="AQ62" s="200"/>
      <c r="AR62" s="200"/>
      <c r="AS62" s="202"/>
      <c r="AT62" s="202"/>
      <c r="AU62" s="202"/>
      <c r="AV62" s="2"/>
    </row>
    <row r="63" spans="3:47" ht="14.25" customHeight="1" thickTop="1">
      <c r="C63" s="3"/>
      <c r="D63" s="95" t="s">
        <v>16</v>
      </c>
      <c r="E63" s="96"/>
      <c r="F63" s="96"/>
      <c r="G63" s="97"/>
      <c r="H63" s="101" t="s">
        <v>14</v>
      </c>
      <c r="I63" s="96"/>
      <c r="J63" s="96"/>
      <c r="K63" s="96"/>
      <c r="L63" s="96"/>
      <c r="M63" s="96"/>
      <c r="N63" s="97"/>
      <c r="O63" s="101" t="s">
        <v>2</v>
      </c>
      <c r="P63" s="96"/>
      <c r="Q63" s="96"/>
      <c r="R63" s="97"/>
      <c r="S63" s="103" t="s">
        <v>5</v>
      </c>
      <c r="T63" s="104"/>
      <c r="U63" s="104"/>
      <c r="V63" s="104"/>
      <c r="W63" s="104"/>
      <c r="X63" s="104"/>
      <c r="Y63" s="104"/>
      <c r="Z63" s="104" t="s">
        <v>16</v>
      </c>
      <c r="AA63" s="104"/>
      <c r="AB63" s="104"/>
      <c r="AC63" s="194"/>
      <c r="AD63" s="101" t="s">
        <v>15</v>
      </c>
      <c r="AE63" s="96"/>
      <c r="AF63" s="96"/>
      <c r="AG63" s="96"/>
      <c r="AH63" s="96"/>
      <c r="AI63" s="96"/>
      <c r="AJ63" s="97"/>
      <c r="AK63" s="101" t="s">
        <v>2</v>
      </c>
      <c r="AL63" s="96"/>
      <c r="AM63" s="96"/>
      <c r="AN63" s="97"/>
      <c r="AO63" s="101" t="s">
        <v>5</v>
      </c>
      <c r="AP63" s="96"/>
      <c r="AQ63" s="96"/>
      <c r="AR63" s="96"/>
      <c r="AS63" s="96"/>
      <c r="AT63" s="96"/>
      <c r="AU63" s="170"/>
    </row>
    <row r="64" spans="2:47" ht="14.25" customHeight="1">
      <c r="B64" s="3"/>
      <c r="C64" s="3"/>
      <c r="D64" s="98"/>
      <c r="E64" s="99"/>
      <c r="F64" s="99"/>
      <c r="G64" s="100"/>
      <c r="H64" s="102"/>
      <c r="I64" s="99"/>
      <c r="J64" s="99"/>
      <c r="K64" s="99"/>
      <c r="L64" s="99"/>
      <c r="M64" s="99"/>
      <c r="N64" s="100"/>
      <c r="O64" s="102"/>
      <c r="P64" s="99"/>
      <c r="Q64" s="99"/>
      <c r="R64" s="100"/>
      <c r="S64" s="105"/>
      <c r="T64" s="106"/>
      <c r="U64" s="106"/>
      <c r="V64" s="106"/>
      <c r="W64" s="106"/>
      <c r="X64" s="106"/>
      <c r="Y64" s="106"/>
      <c r="Z64" s="106"/>
      <c r="AA64" s="106"/>
      <c r="AB64" s="106"/>
      <c r="AC64" s="195"/>
      <c r="AD64" s="102"/>
      <c r="AE64" s="99"/>
      <c r="AF64" s="99"/>
      <c r="AG64" s="99"/>
      <c r="AH64" s="99"/>
      <c r="AI64" s="99"/>
      <c r="AJ64" s="100"/>
      <c r="AK64" s="102"/>
      <c r="AL64" s="99"/>
      <c r="AM64" s="99"/>
      <c r="AN64" s="100"/>
      <c r="AO64" s="102"/>
      <c r="AP64" s="99"/>
      <c r="AQ64" s="99"/>
      <c r="AR64" s="99"/>
      <c r="AS64" s="99"/>
      <c r="AT64" s="99"/>
      <c r="AU64" s="171"/>
    </row>
    <row r="65" spans="4:57" ht="15" customHeight="1">
      <c r="D65" s="107" t="s">
        <v>11</v>
      </c>
      <c r="E65" s="86"/>
      <c r="F65" s="86"/>
      <c r="G65" s="87"/>
      <c r="H65" s="85" t="s">
        <v>12</v>
      </c>
      <c r="I65" s="86"/>
      <c r="J65" s="86"/>
      <c r="K65" s="86"/>
      <c r="L65" s="86"/>
      <c r="M65" s="86"/>
      <c r="N65" s="87"/>
      <c r="O65" s="85" t="s">
        <v>13</v>
      </c>
      <c r="P65" s="86"/>
      <c r="Q65" s="86"/>
      <c r="R65" s="87"/>
      <c r="S65" s="88" t="s">
        <v>6</v>
      </c>
      <c r="T65" s="89"/>
      <c r="U65" s="89"/>
      <c r="V65" s="89"/>
      <c r="W65" s="89"/>
      <c r="X65" s="89"/>
      <c r="Y65" s="89"/>
      <c r="Z65" s="196" t="s">
        <v>11</v>
      </c>
      <c r="AA65" s="196"/>
      <c r="AB65" s="196"/>
      <c r="AC65" s="197"/>
      <c r="AD65" s="85" t="s">
        <v>12</v>
      </c>
      <c r="AE65" s="86"/>
      <c r="AF65" s="86"/>
      <c r="AG65" s="86"/>
      <c r="AH65" s="86"/>
      <c r="AI65" s="86"/>
      <c r="AJ65" s="87"/>
      <c r="AK65" s="85" t="s">
        <v>13</v>
      </c>
      <c r="AL65" s="86"/>
      <c r="AM65" s="86"/>
      <c r="AN65" s="87"/>
      <c r="AO65" s="191" t="s">
        <v>6</v>
      </c>
      <c r="AP65" s="192"/>
      <c r="AQ65" s="192"/>
      <c r="AR65" s="192"/>
      <c r="AS65" s="192"/>
      <c r="AT65" s="192"/>
      <c r="AU65" s="193"/>
      <c r="AV65" s="18"/>
      <c r="AW65" s="11"/>
      <c r="AX65" s="11"/>
      <c r="AY65" s="11"/>
      <c r="AZ65" s="11"/>
      <c r="BA65" s="11"/>
      <c r="BB65" s="11"/>
      <c r="BD65" s="11"/>
      <c r="BE65" s="11"/>
    </row>
    <row r="66" spans="4:52" ht="18" customHeight="1">
      <c r="D66" s="64">
        <v>0</v>
      </c>
      <c r="E66" s="65"/>
      <c r="F66" s="65"/>
      <c r="G66" s="66"/>
      <c r="H66" s="33">
        <v>630</v>
      </c>
      <c r="I66" s="34"/>
      <c r="J66" s="34"/>
      <c r="K66" s="34"/>
      <c r="L66" s="34"/>
      <c r="M66" s="34"/>
      <c r="N66" s="60"/>
      <c r="O66" s="33">
        <f aca="true" t="shared" si="7" ref="O66:O106">VLOOKUP($AP$59,$BO$5:$BP$11,2)</f>
        <v>50</v>
      </c>
      <c r="P66" s="34"/>
      <c r="Q66" s="34"/>
      <c r="R66" s="60"/>
      <c r="S66" s="33">
        <f>+H66+O66</f>
        <v>680</v>
      </c>
      <c r="T66" s="34"/>
      <c r="U66" s="34"/>
      <c r="V66" s="34"/>
      <c r="W66" s="34"/>
      <c r="X66" s="34"/>
      <c r="Y66" s="35"/>
      <c r="Z66" s="175" t="s">
        <v>4</v>
      </c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7"/>
      <c r="AY66" s="5"/>
      <c r="AZ66" s="5"/>
    </row>
    <row r="67" spans="4:55" ht="18" customHeight="1">
      <c r="D67" s="36">
        <v>1</v>
      </c>
      <c r="E67" s="37"/>
      <c r="F67" s="37"/>
      <c r="G67" s="38"/>
      <c r="H67" s="39">
        <v>1260</v>
      </c>
      <c r="I67" s="40"/>
      <c r="J67" s="40"/>
      <c r="K67" s="40"/>
      <c r="L67" s="40"/>
      <c r="M67" s="40"/>
      <c r="N67" s="41"/>
      <c r="O67" s="39">
        <f t="shared" si="7"/>
        <v>50</v>
      </c>
      <c r="P67" s="40"/>
      <c r="Q67" s="40"/>
      <c r="R67" s="41"/>
      <c r="S67" s="39">
        <f aca="true" t="shared" si="8" ref="S67:S106">SUM(H67:R67)</f>
        <v>1310</v>
      </c>
      <c r="T67" s="40"/>
      <c r="U67" s="40"/>
      <c r="V67" s="40"/>
      <c r="W67" s="40"/>
      <c r="X67" s="40"/>
      <c r="Y67" s="42"/>
      <c r="Z67" s="90">
        <v>41</v>
      </c>
      <c r="AA67" s="37"/>
      <c r="AB67" s="37"/>
      <c r="AC67" s="38"/>
      <c r="AD67" s="39">
        <v>10420</v>
      </c>
      <c r="AE67" s="40"/>
      <c r="AF67" s="40"/>
      <c r="AG67" s="40"/>
      <c r="AH67" s="40"/>
      <c r="AI67" s="40"/>
      <c r="AJ67" s="41"/>
      <c r="AK67" s="39">
        <f aca="true" t="shared" si="9" ref="AK67:AK106">VLOOKUP($AP$59,$BO$5:$BP$11,2)</f>
        <v>50</v>
      </c>
      <c r="AL67" s="40"/>
      <c r="AM67" s="40"/>
      <c r="AN67" s="41"/>
      <c r="AO67" s="39">
        <f aca="true" t="shared" si="10" ref="AO67:AO106">SUM(AD67:AN67)</f>
        <v>10470</v>
      </c>
      <c r="AP67" s="40"/>
      <c r="AQ67" s="40"/>
      <c r="AR67" s="40"/>
      <c r="AS67" s="40"/>
      <c r="AT67" s="40"/>
      <c r="AU67" s="91"/>
      <c r="AY67" s="5"/>
      <c r="AZ67" s="5"/>
      <c r="BB67" s="5"/>
      <c r="BC67" s="5"/>
    </row>
    <row r="68" spans="4:55" ht="18" customHeight="1">
      <c r="D68" s="64">
        <v>2</v>
      </c>
      <c r="E68" s="65"/>
      <c r="F68" s="65"/>
      <c r="G68" s="66"/>
      <c r="H68" s="33">
        <v>1260</v>
      </c>
      <c r="I68" s="34"/>
      <c r="J68" s="34"/>
      <c r="K68" s="34"/>
      <c r="L68" s="34"/>
      <c r="M68" s="34"/>
      <c r="N68" s="60"/>
      <c r="O68" s="33">
        <f t="shared" si="7"/>
        <v>50</v>
      </c>
      <c r="P68" s="34"/>
      <c r="Q68" s="34"/>
      <c r="R68" s="60"/>
      <c r="S68" s="33">
        <f t="shared" si="8"/>
        <v>1310</v>
      </c>
      <c r="T68" s="34"/>
      <c r="U68" s="34"/>
      <c r="V68" s="34"/>
      <c r="W68" s="34"/>
      <c r="X68" s="34"/>
      <c r="Y68" s="35"/>
      <c r="Z68" s="112">
        <v>42</v>
      </c>
      <c r="AA68" s="113"/>
      <c r="AB68" s="113"/>
      <c r="AC68" s="114"/>
      <c r="AD68" s="108">
        <v>10720</v>
      </c>
      <c r="AE68" s="109"/>
      <c r="AF68" s="109"/>
      <c r="AG68" s="109"/>
      <c r="AH68" s="109"/>
      <c r="AI68" s="109"/>
      <c r="AJ68" s="110"/>
      <c r="AK68" s="108">
        <f t="shared" si="9"/>
        <v>50</v>
      </c>
      <c r="AL68" s="109"/>
      <c r="AM68" s="109"/>
      <c r="AN68" s="110"/>
      <c r="AO68" s="108">
        <f t="shared" si="10"/>
        <v>10770</v>
      </c>
      <c r="AP68" s="109"/>
      <c r="AQ68" s="109"/>
      <c r="AR68" s="109"/>
      <c r="AS68" s="109"/>
      <c r="AT68" s="109"/>
      <c r="AU68" s="111"/>
      <c r="AY68" s="5"/>
      <c r="AZ68" s="5"/>
      <c r="BB68" s="5"/>
      <c r="BC68" s="5"/>
    </row>
    <row r="69" spans="4:55" ht="18" customHeight="1">
      <c r="D69" s="36">
        <v>3</v>
      </c>
      <c r="E69" s="37"/>
      <c r="F69" s="37"/>
      <c r="G69" s="38"/>
      <c r="H69" s="39">
        <v>1260</v>
      </c>
      <c r="I69" s="40"/>
      <c r="J69" s="40"/>
      <c r="K69" s="40"/>
      <c r="L69" s="40"/>
      <c r="M69" s="40"/>
      <c r="N69" s="41"/>
      <c r="O69" s="39">
        <f t="shared" si="7"/>
        <v>50</v>
      </c>
      <c r="P69" s="40"/>
      <c r="Q69" s="40"/>
      <c r="R69" s="41"/>
      <c r="S69" s="39">
        <f t="shared" si="8"/>
        <v>1310</v>
      </c>
      <c r="T69" s="40"/>
      <c r="U69" s="40"/>
      <c r="V69" s="40"/>
      <c r="W69" s="40"/>
      <c r="X69" s="40"/>
      <c r="Y69" s="42"/>
      <c r="Z69" s="90">
        <v>43</v>
      </c>
      <c r="AA69" s="37"/>
      <c r="AB69" s="37"/>
      <c r="AC69" s="38"/>
      <c r="AD69" s="39">
        <v>11020</v>
      </c>
      <c r="AE69" s="40"/>
      <c r="AF69" s="40"/>
      <c r="AG69" s="40"/>
      <c r="AH69" s="40"/>
      <c r="AI69" s="40"/>
      <c r="AJ69" s="41"/>
      <c r="AK69" s="39">
        <f t="shared" si="9"/>
        <v>50</v>
      </c>
      <c r="AL69" s="40"/>
      <c r="AM69" s="40"/>
      <c r="AN69" s="41"/>
      <c r="AO69" s="39">
        <f t="shared" si="10"/>
        <v>11070</v>
      </c>
      <c r="AP69" s="40"/>
      <c r="AQ69" s="40"/>
      <c r="AR69" s="40"/>
      <c r="AS69" s="40"/>
      <c r="AT69" s="40"/>
      <c r="AU69" s="91"/>
      <c r="AY69" s="5"/>
      <c r="AZ69" s="5"/>
      <c r="BB69" s="5"/>
      <c r="BC69" s="5"/>
    </row>
    <row r="70" spans="4:55" ht="18" customHeight="1">
      <c r="D70" s="64">
        <v>4</v>
      </c>
      <c r="E70" s="65"/>
      <c r="F70" s="65"/>
      <c r="G70" s="66"/>
      <c r="H70" s="33">
        <v>1260</v>
      </c>
      <c r="I70" s="34"/>
      <c r="J70" s="34"/>
      <c r="K70" s="34"/>
      <c r="L70" s="34"/>
      <c r="M70" s="34"/>
      <c r="N70" s="60"/>
      <c r="O70" s="33">
        <f t="shared" si="7"/>
        <v>50</v>
      </c>
      <c r="P70" s="34"/>
      <c r="Q70" s="34"/>
      <c r="R70" s="60"/>
      <c r="S70" s="33">
        <f t="shared" si="8"/>
        <v>1310</v>
      </c>
      <c r="T70" s="34"/>
      <c r="U70" s="34"/>
      <c r="V70" s="34"/>
      <c r="W70" s="34"/>
      <c r="X70" s="34"/>
      <c r="Y70" s="35"/>
      <c r="Z70" s="112">
        <v>44</v>
      </c>
      <c r="AA70" s="113"/>
      <c r="AB70" s="113"/>
      <c r="AC70" s="114"/>
      <c r="AD70" s="108">
        <v>11310</v>
      </c>
      <c r="AE70" s="109"/>
      <c r="AF70" s="109"/>
      <c r="AG70" s="109"/>
      <c r="AH70" s="109"/>
      <c r="AI70" s="109"/>
      <c r="AJ70" s="110"/>
      <c r="AK70" s="108">
        <f t="shared" si="9"/>
        <v>50</v>
      </c>
      <c r="AL70" s="109"/>
      <c r="AM70" s="109"/>
      <c r="AN70" s="110"/>
      <c r="AO70" s="108">
        <f t="shared" si="10"/>
        <v>11360</v>
      </c>
      <c r="AP70" s="109"/>
      <c r="AQ70" s="109"/>
      <c r="AR70" s="109"/>
      <c r="AS70" s="109"/>
      <c r="AT70" s="109"/>
      <c r="AU70" s="111"/>
      <c r="AY70" s="5"/>
      <c r="AZ70" s="5"/>
      <c r="BB70" s="5"/>
      <c r="BC70" s="5"/>
    </row>
    <row r="71" spans="4:55" ht="18" customHeight="1">
      <c r="D71" s="36">
        <v>5</v>
      </c>
      <c r="E71" s="37"/>
      <c r="F71" s="37"/>
      <c r="G71" s="38"/>
      <c r="H71" s="39">
        <v>1260</v>
      </c>
      <c r="I71" s="40"/>
      <c r="J71" s="40"/>
      <c r="K71" s="40"/>
      <c r="L71" s="40"/>
      <c r="M71" s="40"/>
      <c r="N71" s="41"/>
      <c r="O71" s="39">
        <f t="shared" si="7"/>
        <v>50</v>
      </c>
      <c r="P71" s="40"/>
      <c r="Q71" s="40"/>
      <c r="R71" s="41"/>
      <c r="S71" s="39">
        <f t="shared" si="8"/>
        <v>1310</v>
      </c>
      <c r="T71" s="40"/>
      <c r="U71" s="40"/>
      <c r="V71" s="40"/>
      <c r="W71" s="40"/>
      <c r="X71" s="40"/>
      <c r="Y71" s="42"/>
      <c r="Z71" s="90">
        <v>45</v>
      </c>
      <c r="AA71" s="37"/>
      <c r="AB71" s="37"/>
      <c r="AC71" s="38"/>
      <c r="AD71" s="39">
        <v>11610</v>
      </c>
      <c r="AE71" s="40"/>
      <c r="AF71" s="40"/>
      <c r="AG71" s="40"/>
      <c r="AH71" s="40"/>
      <c r="AI71" s="40"/>
      <c r="AJ71" s="41"/>
      <c r="AK71" s="39">
        <f t="shared" si="9"/>
        <v>50</v>
      </c>
      <c r="AL71" s="40"/>
      <c r="AM71" s="40"/>
      <c r="AN71" s="41"/>
      <c r="AO71" s="39">
        <f t="shared" si="10"/>
        <v>11660</v>
      </c>
      <c r="AP71" s="40"/>
      <c r="AQ71" s="40"/>
      <c r="AR71" s="40"/>
      <c r="AS71" s="40"/>
      <c r="AT71" s="40"/>
      <c r="AU71" s="91"/>
      <c r="AY71" s="5"/>
      <c r="AZ71" s="5"/>
      <c r="BB71" s="5"/>
      <c r="BC71" s="5"/>
    </row>
    <row r="72" spans="4:55" ht="18" customHeight="1">
      <c r="D72" s="64">
        <v>6</v>
      </c>
      <c r="E72" s="65"/>
      <c r="F72" s="65"/>
      <c r="G72" s="66"/>
      <c r="H72" s="33">
        <v>1390</v>
      </c>
      <c r="I72" s="34"/>
      <c r="J72" s="34"/>
      <c r="K72" s="34"/>
      <c r="L72" s="34"/>
      <c r="M72" s="34"/>
      <c r="N72" s="60"/>
      <c r="O72" s="33">
        <f t="shared" si="7"/>
        <v>50</v>
      </c>
      <c r="P72" s="34"/>
      <c r="Q72" s="34"/>
      <c r="R72" s="60"/>
      <c r="S72" s="33">
        <f t="shared" si="8"/>
        <v>1440</v>
      </c>
      <c r="T72" s="34"/>
      <c r="U72" s="34"/>
      <c r="V72" s="34"/>
      <c r="W72" s="34"/>
      <c r="X72" s="34"/>
      <c r="Y72" s="35"/>
      <c r="Z72" s="112">
        <v>46</v>
      </c>
      <c r="AA72" s="113"/>
      <c r="AB72" s="113"/>
      <c r="AC72" s="114"/>
      <c r="AD72" s="108">
        <v>11910</v>
      </c>
      <c r="AE72" s="109"/>
      <c r="AF72" s="109"/>
      <c r="AG72" s="109"/>
      <c r="AH72" s="109"/>
      <c r="AI72" s="109"/>
      <c r="AJ72" s="110"/>
      <c r="AK72" s="108">
        <f t="shared" si="9"/>
        <v>50</v>
      </c>
      <c r="AL72" s="109"/>
      <c r="AM72" s="109"/>
      <c r="AN72" s="110"/>
      <c r="AO72" s="108">
        <f t="shared" si="10"/>
        <v>11960</v>
      </c>
      <c r="AP72" s="109"/>
      <c r="AQ72" s="109"/>
      <c r="AR72" s="109"/>
      <c r="AS72" s="109"/>
      <c r="AT72" s="109"/>
      <c r="AU72" s="111"/>
      <c r="AY72" s="5"/>
      <c r="AZ72" s="5"/>
      <c r="BB72" s="5"/>
      <c r="BC72" s="5"/>
    </row>
    <row r="73" spans="4:55" ht="18" customHeight="1">
      <c r="D73" s="36">
        <v>7</v>
      </c>
      <c r="E73" s="37"/>
      <c r="F73" s="37"/>
      <c r="G73" s="38"/>
      <c r="H73" s="39">
        <v>1520</v>
      </c>
      <c r="I73" s="40"/>
      <c r="J73" s="40"/>
      <c r="K73" s="40"/>
      <c r="L73" s="40"/>
      <c r="M73" s="40"/>
      <c r="N73" s="41"/>
      <c r="O73" s="39">
        <f t="shared" si="7"/>
        <v>50</v>
      </c>
      <c r="P73" s="40"/>
      <c r="Q73" s="40"/>
      <c r="R73" s="41"/>
      <c r="S73" s="39">
        <f t="shared" si="8"/>
        <v>1570</v>
      </c>
      <c r="T73" s="40"/>
      <c r="U73" s="40"/>
      <c r="V73" s="40"/>
      <c r="W73" s="40"/>
      <c r="X73" s="40"/>
      <c r="Y73" s="42"/>
      <c r="Z73" s="90">
        <v>47</v>
      </c>
      <c r="AA73" s="37"/>
      <c r="AB73" s="37"/>
      <c r="AC73" s="38"/>
      <c r="AD73" s="39">
        <v>12210</v>
      </c>
      <c r="AE73" s="40"/>
      <c r="AF73" s="40"/>
      <c r="AG73" s="40"/>
      <c r="AH73" s="40"/>
      <c r="AI73" s="40"/>
      <c r="AJ73" s="41"/>
      <c r="AK73" s="39">
        <f t="shared" si="9"/>
        <v>50</v>
      </c>
      <c r="AL73" s="40"/>
      <c r="AM73" s="40"/>
      <c r="AN73" s="41"/>
      <c r="AO73" s="39">
        <f t="shared" si="10"/>
        <v>12260</v>
      </c>
      <c r="AP73" s="40"/>
      <c r="AQ73" s="40"/>
      <c r="AR73" s="40"/>
      <c r="AS73" s="40"/>
      <c r="AT73" s="40"/>
      <c r="AU73" s="91"/>
      <c r="AY73" s="5"/>
      <c r="AZ73" s="5"/>
      <c r="BB73" s="5"/>
      <c r="BC73" s="5"/>
    </row>
    <row r="74" spans="4:55" ht="18" customHeight="1">
      <c r="D74" s="64">
        <v>8</v>
      </c>
      <c r="E74" s="65"/>
      <c r="F74" s="65"/>
      <c r="G74" s="66"/>
      <c r="H74" s="33">
        <v>1650</v>
      </c>
      <c r="I74" s="34"/>
      <c r="J74" s="34"/>
      <c r="K74" s="34"/>
      <c r="L74" s="34"/>
      <c r="M74" s="34"/>
      <c r="N74" s="60"/>
      <c r="O74" s="33">
        <f t="shared" si="7"/>
        <v>50</v>
      </c>
      <c r="P74" s="34"/>
      <c r="Q74" s="34"/>
      <c r="R74" s="60"/>
      <c r="S74" s="33">
        <f t="shared" si="8"/>
        <v>1700</v>
      </c>
      <c r="T74" s="34"/>
      <c r="U74" s="34"/>
      <c r="V74" s="34"/>
      <c r="W74" s="34"/>
      <c r="X74" s="34"/>
      <c r="Y74" s="35"/>
      <c r="Z74" s="112">
        <v>48</v>
      </c>
      <c r="AA74" s="113"/>
      <c r="AB74" s="113"/>
      <c r="AC74" s="114"/>
      <c r="AD74" s="108">
        <v>12500</v>
      </c>
      <c r="AE74" s="109"/>
      <c r="AF74" s="109"/>
      <c r="AG74" s="109"/>
      <c r="AH74" s="109"/>
      <c r="AI74" s="109"/>
      <c r="AJ74" s="110"/>
      <c r="AK74" s="108">
        <f t="shared" si="9"/>
        <v>50</v>
      </c>
      <c r="AL74" s="109"/>
      <c r="AM74" s="109"/>
      <c r="AN74" s="110"/>
      <c r="AO74" s="108">
        <f t="shared" si="10"/>
        <v>12550</v>
      </c>
      <c r="AP74" s="109"/>
      <c r="AQ74" s="109"/>
      <c r="AR74" s="109"/>
      <c r="AS74" s="109"/>
      <c r="AT74" s="109"/>
      <c r="AU74" s="111"/>
      <c r="AY74" s="5"/>
      <c r="AZ74" s="5"/>
      <c r="BB74" s="5"/>
      <c r="BC74" s="5"/>
    </row>
    <row r="75" spans="4:55" ht="18" customHeight="1">
      <c r="D75" s="36">
        <v>9</v>
      </c>
      <c r="E75" s="37"/>
      <c r="F75" s="37"/>
      <c r="G75" s="38"/>
      <c r="H75" s="39">
        <v>1770</v>
      </c>
      <c r="I75" s="40"/>
      <c r="J75" s="40"/>
      <c r="K75" s="40"/>
      <c r="L75" s="40"/>
      <c r="M75" s="40"/>
      <c r="N75" s="41"/>
      <c r="O75" s="39">
        <f t="shared" si="7"/>
        <v>50</v>
      </c>
      <c r="P75" s="40"/>
      <c r="Q75" s="40"/>
      <c r="R75" s="41"/>
      <c r="S75" s="39">
        <f t="shared" si="8"/>
        <v>1820</v>
      </c>
      <c r="T75" s="40"/>
      <c r="U75" s="40"/>
      <c r="V75" s="40"/>
      <c r="W75" s="40"/>
      <c r="X75" s="40"/>
      <c r="Y75" s="42"/>
      <c r="Z75" s="90">
        <v>49</v>
      </c>
      <c r="AA75" s="37"/>
      <c r="AB75" s="37"/>
      <c r="AC75" s="38"/>
      <c r="AD75" s="39">
        <v>12800</v>
      </c>
      <c r="AE75" s="40"/>
      <c r="AF75" s="40"/>
      <c r="AG75" s="40"/>
      <c r="AH75" s="40"/>
      <c r="AI75" s="40"/>
      <c r="AJ75" s="41"/>
      <c r="AK75" s="39">
        <f t="shared" si="9"/>
        <v>50</v>
      </c>
      <c r="AL75" s="40"/>
      <c r="AM75" s="40"/>
      <c r="AN75" s="41"/>
      <c r="AO75" s="39">
        <f t="shared" si="10"/>
        <v>12850</v>
      </c>
      <c r="AP75" s="40"/>
      <c r="AQ75" s="40"/>
      <c r="AR75" s="40"/>
      <c r="AS75" s="40"/>
      <c r="AT75" s="40"/>
      <c r="AU75" s="91"/>
      <c r="AY75" s="5"/>
      <c r="AZ75" s="5"/>
      <c r="BB75" s="5"/>
      <c r="BC75" s="5"/>
    </row>
    <row r="76" spans="4:55" ht="18" customHeight="1" thickBot="1">
      <c r="D76" s="78">
        <v>10</v>
      </c>
      <c r="E76" s="79"/>
      <c r="F76" s="79"/>
      <c r="G76" s="80"/>
      <c r="H76" s="81">
        <v>1900</v>
      </c>
      <c r="I76" s="82"/>
      <c r="J76" s="82"/>
      <c r="K76" s="82"/>
      <c r="L76" s="82"/>
      <c r="M76" s="82"/>
      <c r="N76" s="83"/>
      <c r="O76" s="81">
        <f t="shared" si="7"/>
        <v>50</v>
      </c>
      <c r="P76" s="82"/>
      <c r="Q76" s="82"/>
      <c r="R76" s="83"/>
      <c r="S76" s="81">
        <f t="shared" si="8"/>
        <v>1950</v>
      </c>
      <c r="T76" s="82"/>
      <c r="U76" s="82"/>
      <c r="V76" s="82"/>
      <c r="W76" s="82"/>
      <c r="X76" s="82"/>
      <c r="Y76" s="84"/>
      <c r="Z76" s="130">
        <v>50</v>
      </c>
      <c r="AA76" s="131"/>
      <c r="AB76" s="131"/>
      <c r="AC76" s="132"/>
      <c r="AD76" s="133">
        <v>13100</v>
      </c>
      <c r="AE76" s="134"/>
      <c r="AF76" s="134"/>
      <c r="AG76" s="134"/>
      <c r="AH76" s="134"/>
      <c r="AI76" s="134"/>
      <c r="AJ76" s="135"/>
      <c r="AK76" s="133">
        <f t="shared" si="9"/>
        <v>50</v>
      </c>
      <c r="AL76" s="134"/>
      <c r="AM76" s="134"/>
      <c r="AN76" s="135"/>
      <c r="AO76" s="133">
        <f t="shared" si="10"/>
        <v>13150</v>
      </c>
      <c r="AP76" s="134"/>
      <c r="AQ76" s="134"/>
      <c r="AR76" s="134"/>
      <c r="AS76" s="134"/>
      <c r="AT76" s="134"/>
      <c r="AU76" s="136"/>
      <c r="AY76" s="5"/>
      <c r="AZ76" s="5"/>
      <c r="BB76" s="5"/>
      <c r="BC76" s="5"/>
    </row>
    <row r="77" spans="4:55" ht="18" customHeight="1">
      <c r="D77" s="67">
        <v>11</v>
      </c>
      <c r="E77" s="68"/>
      <c r="F77" s="68"/>
      <c r="G77" s="69"/>
      <c r="H77" s="49">
        <v>2130</v>
      </c>
      <c r="I77" s="50"/>
      <c r="J77" s="50"/>
      <c r="K77" s="50"/>
      <c r="L77" s="50"/>
      <c r="M77" s="50"/>
      <c r="N77" s="51"/>
      <c r="O77" s="49">
        <f t="shared" si="7"/>
        <v>50</v>
      </c>
      <c r="P77" s="50"/>
      <c r="Q77" s="50"/>
      <c r="R77" s="51"/>
      <c r="S77" s="49">
        <f t="shared" si="8"/>
        <v>2180</v>
      </c>
      <c r="T77" s="50"/>
      <c r="U77" s="50"/>
      <c r="V77" s="50"/>
      <c r="W77" s="50"/>
      <c r="X77" s="50"/>
      <c r="Y77" s="52"/>
      <c r="Z77" s="116">
        <v>51</v>
      </c>
      <c r="AA77" s="68"/>
      <c r="AB77" s="68"/>
      <c r="AC77" s="69"/>
      <c r="AD77" s="49">
        <v>13520</v>
      </c>
      <c r="AE77" s="50"/>
      <c r="AF77" s="50"/>
      <c r="AG77" s="50"/>
      <c r="AH77" s="50"/>
      <c r="AI77" s="50"/>
      <c r="AJ77" s="51"/>
      <c r="AK77" s="49">
        <f t="shared" si="9"/>
        <v>50</v>
      </c>
      <c r="AL77" s="50"/>
      <c r="AM77" s="50"/>
      <c r="AN77" s="51"/>
      <c r="AO77" s="49">
        <f t="shared" si="10"/>
        <v>13570</v>
      </c>
      <c r="AP77" s="50"/>
      <c r="AQ77" s="50"/>
      <c r="AR77" s="50"/>
      <c r="AS77" s="50"/>
      <c r="AT77" s="50"/>
      <c r="AU77" s="115"/>
      <c r="AY77" s="5"/>
      <c r="AZ77" s="5"/>
      <c r="BB77" s="5"/>
      <c r="BC77" s="5"/>
    </row>
    <row r="78" spans="4:55" ht="18" customHeight="1">
      <c r="D78" s="64">
        <v>12</v>
      </c>
      <c r="E78" s="65"/>
      <c r="F78" s="65"/>
      <c r="G78" s="66"/>
      <c r="H78" s="33">
        <v>2350</v>
      </c>
      <c r="I78" s="34"/>
      <c r="J78" s="34"/>
      <c r="K78" s="34"/>
      <c r="L78" s="34"/>
      <c r="M78" s="34"/>
      <c r="N78" s="60"/>
      <c r="O78" s="33">
        <f t="shared" si="7"/>
        <v>50</v>
      </c>
      <c r="P78" s="34"/>
      <c r="Q78" s="34"/>
      <c r="R78" s="60"/>
      <c r="S78" s="33">
        <f t="shared" si="8"/>
        <v>2400</v>
      </c>
      <c r="T78" s="34"/>
      <c r="U78" s="34"/>
      <c r="V78" s="34"/>
      <c r="W78" s="34"/>
      <c r="X78" s="34"/>
      <c r="Y78" s="35"/>
      <c r="Z78" s="112">
        <v>52</v>
      </c>
      <c r="AA78" s="113"/>
      <c r="AB78" s="113"/>
      <c r="AC78" s="114"/>
      <c r="AD78" s="108">
        <v>13950</v>
      </c>
      <c r="AE78" s="109"/>
      <c r="AF78" s="109"/>
      <c r="AG78" s="109"/>
      <c r="AH78" s="109"/>
      <c r="AI78" s="109"/>
      <c r="AJ78" s="110"/>
      <c r="AK78" s="108">
        <f t="shared" si="9"/>
        <v>50</v>
      </c>
      <c r="AL78" s="109"/>
      <c r="AM78" s="109"/>
      <c r="AN78" s="110"/>
      <c r="AO78" s="108">
        <f t="shared" si="10"/>
        <v>14000</v>
      </c>
      <c r="AP78" s="109"/>
      <c r="AQ78" s="109"/>
      <c r="AR78" s="109"/>
      <c r="AS78" s="109"/>
      <c r="AT78" s="109"/>
      <c r="AU78" s="111"/>
      <c r="AY78" s="5"/>
      <c r="AZ78" s="5"/>
      <c r="BB78" s="5"/>
      <c r="BC78" s="5"/>
    </row>
    <row r="79" spans="4:55" ht="18" customHeight="1">
      <c r="D79" s="36">
        <v>13</v>
      </c>
      <c r="E79" s="37"/>
      <c r="F79" s="37"/>
      <c r="G79" s="38"/>
      <c r="H79" s="39">
        <v>2580</v>
      </c>
      <c r="I79" s="40"/>
      <c r="J79" s="40"/>
      <c r="K79" s="40"/>
      <c r="L79" s="40"/>
      <c r="M79" s="40"/>
      <c r="N79" s="41"/>
      <c r="O79" s="39">
        <f t="shared" si="7"/>
        <v>50</v>
      </c>
      <c r="P79" s="40"/>
      <c r="Q79" s="40"/>
      <c r="R79" s="41"/>
      <c r="S79" s="39">
        <f t="shared" si="8"/>
        <v>2630</v>
      </c>
      <c r="T79" s="40"/>
      <c r="U79" s="40"/>
      <c r="V79" s="40"/>
      <c r="W79" s="40"/>
      <c r="X79" s="40"/>
      <c r="Y79" s="42"/>
      <c r="Z79" s="90">
        <v>53</v>
      </c>
      <c r="AA79" s="37"/>
      <c r="AB79" s="37"/>
      <c r="AC79" s="38"/>
      <c r="AD79" s="39">
        <v>14370</v>
      </c>
      <c r="AE79" s="40"/>
      <c r="AF79" s="40"/>
      <c r="AG79" s="40"/>
      <c r="AH79" s="40"/>
      <c r="AI79" s="40"/>
      <c r="AJ79" s="41"/>
      <c r="AK79" s="39">
        <f t="shared" si="9"/>
        <v>50</v>
      </c>
      <c r="AL79" s="40"/>
      <c r="AM79" s="40"/>
      <c r="AN79" s="41"/>
      <c r="AO79" s="39">
        <f t="shared" si="10"/>
        <v>14420</v>
      </c>
      <c r="AP79" s="40"/>
      <c r="AQ79" s="40"/>
      <c r="AR79" s="40"/>
      <c r="AS79" s="40"/>
      <c r="AT79" s="40"/>
      <c r="AU79" s="91"/>
      <c r="AY79" s="5"/>
      <c r="AZ79" s="5"/>
      <c r="BB79" s="5"/>
      <c r="BC79" s="5"/>
    </row>
    <row r="80" spans="4:55" ht="18" customHeight="1">
      <c r="D80" s="64">
        <v>14</v>
      </c>
      <c r="E80" s="65"/>
      <c r="F80" s="65"/>
      <c r="G80" s="66"/>
      <c r="H80" s="33">
        <v>2810</v>
      </c>
      <c r="I80" s="34"/>
      <c r="J80" s="34"/>
      <c r="K80" s="34"/>
      <c r="L80" s="34"/>
      <c r="M80" s="34"/>
      <c r="N80" s="60"/>
      <c r="O80" s="33">
        <f t="shared" si="7"/>
        <v>50</v>
      </c>
      <c r="P80" s="34"/>
      <c r="Q80" s="34"/>
      <c r="R80" s="60"/>
      <c r="S80" s="33">
        <f t="shared" si="8"/>
        <v>2860</v>
      </c>
      <c r="T80" s="34"/>
      <c r="U80" s="34"/>
      <c r="V80" s="34"/>
      <c r="W80" s="34"/>
      <c r="X80" s="34"/>
      <c r="Y80" s="35"/>
      <c r="Z80" s="112">
        <v>54</v>
      </c>
      <c r="AA80" s="113"/>
      <c r="AB80" s="113"/>
      <c r="AC80" s="114"/>
      <c r="AD80" s="108">
        <v>14790</v>
      </c>
      <c r="AE80" s="109"/>
      <c r="AF80" s="109"/>
      <c r="AG80" s="109"/>
      <c r="AH80" s="109"/>
      <c r="AI80" s="109"/>
      <c r="AJ80" s="110"/>
      <c r="AK80" s="108">
        <f t="shared" si="9"/>
        <v>50</v>
      </c>
      <c r="AL80" s="109"/>
      <c r="AM80" s="109"/>
      <c r="AN80" s="110"/>
      <c r="AO80" s="108">
        <f t="shared" si="10"/>
        <v>14840</v>
      </c>
      <c r="AP80" s="109"/>
      <c r="AQ80" s="109"/>
      <c r="AR80" s="109"/>
      <c r="AS80" s="109"/>
      <c r="AT80" s="109"/>
      <c r="AU80" s="111"/>
      <c r="AY80" s="5"/>
      <c r="AZ80" s="5"/>
      <c r="BB80" s="5"/>
      <c r="BC80" s="5"/>
    </row>
    <row r="81" spans="4:55" ht="18" customHeight="1">
      <c r="D81" s="36">
        <v>15</v>
      </c>
      <c r="E81" s="37"/>
      <c r="F81" s="37"/>
      <c r="G81" s="38"/>
      <c r="H81" s="39">
        <v>3030</v>
      </c>
      <c r="I81" s="40"/>
      <c r="J81" s="40"/>
      <c r="K81" s="40"/>
      <c r="L81" s="40"/>
      <c r="M81" s="40"/>
      <c r="N81" s="41"/>
      <c r="O81" s="39">
        <f t="shared" si="7"/>
        <v>50</v>
      </c>
      <c r="P81" s="40"/>
      <c r="Q81" s="40"/>
      <c r="R81" s="41"/>
      <c r="S81" s="39">
        <f t="shared" si="8"/>
        <v>3080</v>
      </c>
      <c r="T81" s="40"/>
      <c r="U81" s="40"/>
      <c r="V81" s="40"/>
      <c r="W81" s="40"/>
      <c r="X81" s="40"/>
      <c r="Y81" s="42"/>
      <c r="Z81" s="90">
        <v>55</v>
      </c>
      <c r="AA81" s="37"/>
      <c r="AB81" s="37"/>
      <c r="AC81" s="38"/>
      <c r="AD81" s="39">
        <v>15220</v>
      </c>
      <c r="AE81" s="40"/>
      <c r="AF81" s="40"/>
      <c r="AG81" s="40"/>
      <c r="AH81" s="40"/>
      <c r="AI81" s="40"/>
      <c r="AJ81" s="41"/>
      <c r="AK81" s="39">
        <f t="shared" si="9"/>
        <v>50</v>
      </c>
      <c r="AL81" s="40"/>
      <c r="AM81" s="40"/>
      <c r="AN81" s="41"/>
      <c r="AO81" s="39">
        <f t="shared" si="10"/>
        <v>15270</v>
      </c>
      <c r="AP81" s="40"/>
      <c r="AQ81" s="40"/>
      <c r="AR81" s="40"/>
      <c r="AS81" s="40"/>
      <c r="AT81" s="40"/>
      <c r="AU81" s="91"/>
      <c r="AY81" s="5"/>
      <c r="AZ81" s="5"/>
      <c r="BB81" s="5"/>
      <c r="BC81" s="5"/>
    </row>
    <row r="82" spans="4:55" ht="18" customHeight="1">
      <c r="D82" s="64">
        <v>16</v>
      </c>
      <c r="E82" s="65"/>
      <c r="F82" s="65"/>
      <c r="G82" s="66"/>
      <c r="H82" s="33">
        <v>3280</v>
      </c>
      <c r="I82" s="34"/>
      <c r="J82" s="34"/>
      <c r="K82" s="34"/>
      <c r="L82" s="34"/>
      <c r="M82" s="34"/>
      <c r="N82" s="60"/>
      <c r="O82" s="33">
        <f t="shared" si="7"/>
        <v>50</v>
      </c>
      <c r="P82" s="34"/>
      <c r="Q82" s="34"/>
      <c r="R82" s="60"/>
      <c r="S82" s="33">
        <f t="shared" si="8"/>
        <v>3330</v>
      </c>
      <c r="T82" s="34"/>
      <c r="U82" s="34"/>
      <c r="V82" s="34"/>
      <c r="W82" s="34"/>
      <c r="X82" s="34"/>
      <c r="Y82" s="35"/>
      <c r="Z82" s="112">
        <v>56</v>
      </c>
      <c r="AA82" s="113"/>
      <c r="AB82" s="113"/>
      <c r="AC82" s="114"/>
      <c r="AD82" s="108">
        <v>15640</v>
      </c>
      <c r="AE82" s="109"/>
      <c r="AF82" s="109"/>
      <c r="AG82" s="109"/>
      <c r="AH82" s="109"/>
      <c r="AI82" s="109"/>
      <c r="AJ82" s="110"/>
      <c r="AK82" s="108">
        <f t="shared" si="9"/>
        <v>50</v>
      </c>
      <c r="AL82" s="109"/>
      <c r="AM82" s="109"/>
      <c r="AN82" s="110"/>
      <c r="AO82" s="108">
        <f t="shared" si="10"/>
        <v>15690</v>
      </c>
      <c r="AP82" s="109"/>
      <c r="AQ82" s="109"/>
      <c r="AR82" s="109"/>
      <c r="AS82" s="109"/>
      <c r="AT82" s="109"/>
      <c r="AU82" s="111"/>
      <c r="AY82" s="5"/>
      <c r="AZ82" s="5"/>
      <c r="BB82" s="5"/>
      <c r="BC82" s="5"/>
    </row>
    <row r="83" spans="4:55" ht="18" customHeight="1">
      <c r="D83" s="36">
        <v>17</v>
      </c>
      <c r="E83" s="37"/>
      <c r="F83" s="37"/>
      <c r="G83" s="38"/>
      <c r="H83" s="39">
        <v>3530</v>
      </c>
      <c r="I83" s="40"/>
      <c r="J83" s="40"/>
      <c r="K83" s="40"/>
      <c r="L83" s="40"/>
      <c r="M83" s="40"/>
      <c r="N83" s="41"/>
      <c r="O83" s="39">
        <f t="shared" si="7"/>
        <v>50</v>
      </c>
      <c r="P83" s="40"/>
      <c r="Q83" s="40"/>
      <c r="R83" s="41"/>
      <c r="S83" s="39">
        <f t="shared" si="8"/>
        <v>3580</v>
      </c>
      <c r="T83" s="40"/>
      <c r="U83" s="40"/>
      <c r="V83" s="40"/>
      <c r="W83" s="40"/>
      <c r="X83" s="40"/>
      <c r="Y83" s="42"/>
      <c r="Z83" s="90">
        <v>57</v>
      </c>
      <c r="AA83" s="37"/>
      <c r="AB83" s="37"/>
      <c r="AC83" s="38"/>
      <c r="AD83" s="39">
        <v>16070</v>
      </c>
      <c r="AE83" s="40"/>
      <c r="AF83" s="40"/>
      <c r="AG83" s="40"/>
      <c r="AH83" s="40"/>
      <c r="AI83" s="40"/>
      <c r="AJ83" s="41"/>
      <c r="AK83" s="39">
        <f t="shared" si="9"/>
        <v>50</v>
      </c>
      <c r="AL83" s="40"/>
      <c r="AM83" s="40"/>
      <c r="AN83" s="41"/>
      <c r="AO83" s="39">
        <f t="shared" si="10"/>
        <v>16120</v>
      </c>
      <c r="AP83" s="40"/>
      <c r="AQ83" s="40"/>
      <c r="AR83" s="40"/>
      <c r="AS83" s="40"/>
      <c r="AT83" s="40"/>
      <c r="AU83" s="91"/>
      <c r="AY83" s="5"/>
      <c r="AZ83" s="5"/>
      <c r="BB83" s="5"/>
      <c r="BC83" s="5"/>
    </row>
    <row r="84" spans="4:55" ht="18" customHeight="1">
      <c r="D84" s="64">
        <v>18</v>
      </c>
      <c r="E84" s="65"/>
      <c r="F84" s="65"/>
      <c r="G84" s="66"/>
      <c r="H84" s="33">
        <v>3770</v>
      </c>
      <c r="I84" s="34"/>
      <c r="J84" s="34"/>
      <c r="K84" s="34"/>
      <c r="L84" s="34"/>
      <c r="M84" s="34"/>
      <c r="N84" s="60"/>
      <c r="O84" s="33">
        <f t="shared" si="7"/>
        <v>50</v>
      </c>
      <c r="P84" s="34"/>
      <c r="Q84" s="34"/>
      <c r="R84" s="60"/>
      <c r="S84" s="33">
        <f t="shared" si="8"/>
        <v>3820</v>
      </c>
      <c r="T84" s="34"/>
      <c r="U84" s="34"/>
      <c r="V84" s="34"/>
      <c r="W84" s="34"/>
      <c r="X84" s="34"/>
      <c r="Y84" s="35"/>
      <c r="Z84" s="112">
        <v>58</v>
      </c>
      <c r="AA84" s="113"/>
      <c r="AB84" s="113"/>
      <c r="AC84" s="114"/>
      <c r="AD84" s="108">
        <v>16490</v>
      </c>
      <c r="AE84" s="109"/>
      <c r="AF84" s="109"/>
      <c r="AG84" s="109"/>
      <c r="AH84" s="109"/>
      <c r="AI84" s="109"/>
      <c r="AJ84" s="110"/>
      <c r="AK84" s="108">
        <f t="shared" si="9"/>
        <v>50</v>
      </c>
      <c r="AL84" s="109"/>
      <c r="AM84" s="109"/>
      <c r="AN84" s="110"/>
      <c r="AO84" s="108">
        <f t="shared" si="10"/>
        <v>16540</v>
      </c>
      <c r="AP84" s="109"/>
      <c r="AQ84" s="109"/>
      <c r="AR84" s="109"/>
      <c r="AS84" s="109"/>
      <c r="AT84" s="109"/>
      <c r="AU84" s="111"/>
      <c r="AY84" s="5"/>
      <c r="AZ84" s="5"/>
      <c r="BB84" s="5"/>
      <c r="BC84" s="5"/>
    </row>
    <row r="85" spans="4:55" ht="18" customHeight="1">
      <c r="D85" s="36">
        <v>19</v>
      </c>
      <c r="E85" s="37"/>
      <c r="F85" s="37"/>
      <c r="G85" s="38"/>
      <c r="H85" s="39">
        <v>4020</v>
      </c>
      <c r="I85" s="40"/>
      <c r="J85" s="40"/>
      <c r="K85" s="40"/>
      <c r="L85" s="40"/>
      <c r="M85" s="40"/>
      <c r="N85" s="41"/>
      <c r="O85" s="39">
        <f t="shared" si="7"/>
        <v>50</v>
      </c>
      <c r="P85" s="40"/>
      <c r="Q85" s="40"/>
      <c r="R85" s="41"/>
      <c r="S85" s="39">
        <f t="shared" si="8"/>
        <v>4070</v>
      </c>
      <c r="T85" s="40"/>
      <c r="U85" s="40"/>
      <c r="V85" s="40"/>
      <c r="W85" s="40"/>
      <c r="X85" s="40"/>
      <c r="Y85" s="42"/>
      <c r="Z85" s="90">
        <v>59</v>
      </c>
      <c r="AA85" s="37"/>
      <c r="AB85" s="37"/>
      <c r="AC85" s="38"/>
      <c r="AD85" s="39">
        <v>16920</v>
      </c>
      <c r="AE85" s="40"/>
      <c r="AF85" s="40"/>
      <c r="AG85" s="40"/>
      <c r="AH85" s="40"/>
      <c r="AI85" s="40"/>
      <c r="AJ85" s="41"/>
      <c r="AK85" s="39">
        <f t="shared" si="9"/>
        <v>50</v>
      </c>
      <c r="AL85" s="40"/>
      <c r="AM85" s="40"/>
      <c r="AN85" s="41"/>
      <c r="AO85" s="39">
        <f t="shared" si="10"/>
        <v>16970</v>
      </c>
      <c r="AP85" s="40"/>
      <c r="AQ85" s="40"/>
      <c r="AR85" s="40"/>
      <c r="AS85" s="40"/>
      <c r="AT85" s="40"/>
      <c r="AU85" s="91"/>
      <c r="AY85" s="5"/>
      <c r="AZ85" s="5"/>
      <c r="BB85" s="5"/>
      <c r="BC85" s="5"/>
    </row>
    <row r="86" spans="4:55" ht="18" customHeight="1" thickBot="1">
      <c r="D86" s="71">
        <v>20</v>
      </c>
      <c r="E86" s="72"/>
      <c r="F86" s="72"/>
      <c r="G86" s="73"/>
      <c r="H86" s="74">
        <v>4270</v>
      </c>
      <c r="I86" s="75"/>
      <c r="J86" s="75"/>
      <c r="K86" s="75"/>
      <c r="L86" s="75"/>
      <c r="M86" s="75"/>
      <c r="N86" s="76"/>
      <c r="O86" s="74">
        <f t="shared" si="7"/>
        <v>50</v>
      </c>
      <c r="P86" s="75"/>
      <c r="Q86" s="75"/>
      <c r="R86" s="76"/>
      <c r="S86" s="74">
        <f t="shared" si="8"/>
        <v>4320</v>
      </c>
      <c r="T86" s="75"/>
      <c r="U86" s="75"/>
      <c r="V86" s="75"/>
      <c r="W86" s="75"/>
      <c r="X86" s="75"/>
      <c r="Y86" s="77"/>
      <c r="Z86" s="121">
        <v>60</v>
      </c>
      <c r="AA86" s="122"/>
      <c r="AB86" s="122"/>
      <c r="AC86" s="123"/>
      <c r="AD86" s="124">
        <v>17340</v>
      </c>
      <c r="AE86" s="125"/>
      <c r="AF86" s="125"/>
      <c r="AG86" s="125"/>
      <c r="AH86" s="125"/>
      <c r="AI86" s="125"/>
      <c r="AJ86" s="126"/>
      <c r="AK86" s="124">
        <f t="shared" si="9"/>
        <v>50</v>
      </c>
      <c r="AL86" s="125"/>
      <c r="AM86" s="125"/>
      <c r="AN86" s="126"/>
      <c r="AO86" s="124">
        <f t="shared" si="10"/>
        <v>17390</v>
      </c>
      <c r="AP86" s="125"/>
      <c r="AQ86" s="125"/>
      <c r="AR86" s="125"/>
      <c r="AS86" s="125"/>
      <c r="AT86" s="125"/>
      <c r="AU86" s="127"/>
      <c r="AY86" s="5"/>
      <c r="AZ86" s="5"/>
      <c r="BB86" s="5"/>
      <c r="BC86" s="5"/>
    </row>
    <row r="87" spans="4:55" ht="18" customHeight="1" thickTop="1">
      <c r="D87" s="43">
        <v>21</v>
      </c>
      <c r="E87" s="44"/>
      <c r="F87" s="44"/>
      <c r="G87" s="45"/>
      <c r="H87" s="46">
        <v>4550</v>
      </c>
      <c r="I87" s="47"/>
      <c r="J87" s="47"/>
      <c r="K87" s="47"/>
      <c r="L87" s="47"/>
      <c r="M87" s="47"/>
      <c r="N87" s="48"/>
      <c r="O87" s="46">
        <f t="shared" si="7"/>
        <v>50</v>
      </c>
      <c r="P87" s="47"/>
      <c r="Q87" s="47"/>
      <c r="R87" s="48"/>
      <c r="S87" s="46">
        <f t="shared" si="8"/>
        <v>4600</v>
      </c>
      <c r="T87" s="47"/>
      <c r="U87" s="47"/>
      <c r="V87" s="47"/>
      <c r="W87" s="47"/>
      <c r="X87" s="47"/>
      <c r="Y87" s="70"/>
      <c r="Z87" s="128">
        <v>61</v>
      </c>
      <c r="AA87" s="44"/>
      <c r="AB87" s="44"/>
      <c r="AC87" s="45"/>
      <c r="AD87" s="46">
        <v>17770</v>
      </c>
      <c r="AE87" s="47"/>
      <c r="AF87" s="47"/>
      <c r="AG87" s="47"/>
      <c r="AH87" s="47"/>
      <c r="AI87" s="47"/>
      <c r="AJ87" s="48"/>
      <c r="AK87" s="46">
        <f t="shared" si="9"/>
        <v>50</v>
      </c>
      <c r="AL87" s="47"/>
      <c r="AM87" s="47"/>
      <c r="AN87" s="48"/>
      <c r="AO87" s="46">
        <f t="shared" si="10"/>
        <v>17820</v>
      </c>
      <c r="AP87" s="47"/>
      <c r="AQ87" s="47"/>
      <c r="AR87" s="47"/>
      <c r="AS87" s="47"/>
      <c r="AT87" s="47"/>
      <c r="AU87" s="129"/>
      <c r="AY87" s="5"/>
      <c r="AZ87" s="5"/>
      <c r="BB87" s="5"/>
      <c r="BC87" s="5"/>
    </row>
    <row r="88" spans="4:55" ht="18" customHeight="1">
      <c r="D88" s="64">
        <v>22</v>
      </c>
      <c r="E88" s="65"/>
      <c r="F88" s="65"/>
      <c r="G88" s="66"/>
      <c r="H88" s="33">
        <v>4840</v>
      </c>
      <c r="I88" s="34"/>
      <c r="J88" s="34"/>
      <c r="K88" s="34"/>
      <c r="L88" s="34"/>
      <c r="M88" s="34"/>
      <c r="N88" s="60"/>
      <c r="O88" s="33">
        <f t="shared" si="7"/>
        <v>50</v>
      </c>
      <c r="P88" s="34"/>
      <c r="Q88" s="34"/>
      <c r="R88" s="60"/>
      <c r="S88" s="33">
        <f t="shared" si="8"/>
        <v>4890</v>
      </c>
      <c r="T88" s="34"/>
      <c r="U88" s="34"/>
      <c r="V88" s="34"/>
      <c r="W88" s="34"/>
      <c r="X88" s="34"/>
      <c r="Y88" s="35"/>
      <c r="Z88" s="112">
        <v>62</v>
      </c>
      <c r="AA88" s="113"/>
      <c r="AB88" s="113"/>
      <c r="AC88" s="114"/>
      <c r="AD88" s="108">
        <v>18190</v>
      </c>
      <c r="AE88" s="109"/>
      <c r="AF88" s="109"/>
      <c r="AG88" s="109"/>
      <c r="AH88" s="109"/>
      <c r="AI88" s="109"/>
      <c r="AJ88" s="110"/>
      <c r="AK88" s="108">
        <f t="shared" si="9"/>
        <v>50</v>
      </c>
      <c r="AL88" s="109"/>
      <c r="AM88" s="109"/>
      <c r="AN88" s="110"/>
      <c r="AO88" s="108">
        <f t="shared" si="10"/>
        <v>18240</v>
      </c>
      <c r="AP88" s="109"/>
      <c r="AQ88" s="109"/>
      <c r="AR88" s="109"/>
      <c r="AS88" s="109"/>
      <c r="AT88" s="109"/>
      <c r="AU88" s="111"/>
      <c r="AY88" s="5"/>
      <c r="AZ88" s="5"/>
      <c r="BB88" s="5"/>
      <c r="BC88" s="5"/>
    </row>
    <row r="89" spans="4:55" ht="18" customHeight="1">
      <c r="D89" s="36">
        <v>23</v>
      </c>
      <c r="E89" s="37"/>
      <c r="F89" s="37"/>
      <c r="G89" s="38"/>
      <c r="H89" s="39">
        <v>5130</v>
      </c>
      <c r="I89" s="40"/>
      <c r="J89" s="40"/>
      <c r="K89" s="40"/>
      <c r="L89" s="40"/>
      <c r="M89" s="40"/>
      <c r="N89" s="41"/>
      <c r="O89" s="39">
        <f t="shared" si="7"/>
        <v>50</v>
      </c>
      <c r="P89" s="40"/>
      <c r="Q89" s="40"/>
      <c r="R89" s="41"/>
      <c r="S89" s="39">
        <f t="shared" si="8"/>
        <v>5180</v>
      </c>
      <c r="T89" s="40"/>
      <c r="U89" s="40"/>
      <c r="V89" s="40"/>
      <c r="W89" s="40"/>
      <c r="X89" s="40"/>
      <c r="Y89" s="42"/>
      <c r="Z89" s="90">
        <v>63</v>
      </c>
      <c r="AA89" s="37"/>
      <c r="AB89" s="37"/>
      <c r="AC89" s="38"/>
      <c r="AD89" s="39">
        <v>18620</v>
      </c>
      <c r="AE89" s="40"/>
      <c r="AF89" s="40"/>
      <c r="AG89" s="40"/>
      <c r="AH89" s="40"/>
      <c r="AI89" s="40"/>
      <c r="AJ89" s="41"/>
      <c r="AK89" s="39">
        <f t="shared" si="9"/>
        <v>50</v>
      </c>
      <c r="AL89" s="40"/>
      <c r="AM89" s="40"/>
      <c r="AN89" s="41"/>
      <c r="AO89" s="39">
        <f t="shared" si="10"/>
        <v>18670</v>
      </c>
      <c r="AP89" s="40"/>
      <c r="AQ89" s="40"/>
      <c r="AR89" s="40"/>
      <c r="AS89" s="40"/>
      <c r="AT89" s="40"/>
      <c r="AU89" s="91"/>
      <c r="AY89" s="5"/>
      <c r="AZ89" s="5"/>
      <c r="BB89" s="5"/>
      <c r="BC89" s="5"/>
    </row>
    <row r="90" spans="4:55" ht="18" customHeight="1">
      <c r="D90" s="64">
        <v>24</v>
      </c>
      <c r="E90" s="65"/>
      <c r="F90" s="65"/>
      <c r="G90" s="66"/>
      <c r="H90" s="33">
        <v>5410</v>
      </c>
      <c r="I90" s="34"/>
      <c r="J90" s="34"/>
      <c r="K90" s="34"/>
      <c r="L90" s="34"/>
      <c r="M90" s="34"/>
      <c r="N90" s="60"/>
      <c r="O90" s="33">
        <f t="shared" si="7"/>
        <v>50</v>
      </c>
      <c r="P90" s="34"/>
      <c r="Q90" s="34"/>
      <c r="R90" s="60"/>
      <c r="S90" s="33">
        <f t="shared" si="8"/>
        <v>5460</v>
      </c>
      <c r="T90" s="34"/>
      <c r="U90" s="34"/>
      <c r="V90" s="34"/>
      <c r="W90" s="34"/>
      <c r="X90" s="34"/>
      <c r="Y90" s="35"/>
      <c r="Z90" s="112">
        <v>64</v>
      </c>
      <c r="AA90" s="113"/>
      <c r="AB90" s="113"/>
      <c r="AC90" s="114"/>
      <c r="AD90" s="108">
        <v>19040</v>
      </c>
      <c r="AE90" s="109"/>
      <c r="AF90" s="109"/>
      <c r="AG90" s="109"/>
      <c r="AH90" s="109"/>
      <c r="AI90" s="109"/>
      <c r="AJ90" s="110"/>
      <c r="AK90" s="108">
        <f t="shared" si="9"/>
        <v>50</v>
      </c>
      <c r="AL90" s="109"/>
      <c r="AM90" s="109"/>
      <c r="AN90" s="110"/>
      <c r="AO90" s="108">
        <f t="shared" si="10"/>
        <v>19090</v>
      </c>
      <c r="AP90" s="109"/>
      <c r="AQ90" s="109"/>
      <c r="AR90" s="109"/>
      <c r="AS90" s="109"/>
      <c r="AT90" s="109"/>
      <c r="AU90" s="111"/>
      <c r="AY90" s="5"/>
      <c r="AZ90" s="5"/>
      <c r="BB90" s="5"/>
      <c r="BC90" s="5"/>
    </row>
    <row r="91" spans="4:55" ht="18" customHeight="1">
      <c r="D91" s="36">
        <v>25</v>
      </c>
      <c r="E91" s="37"/>
      <c r="F91" s="37"/>
      <c r="G91" s="38"/>
      <c r="H91" s="39">
        <v>5700</v>
      </c>
      <c r="I91" s="40"/>
      <c r="J91" s="40"/>
      <c r="K91" s="40"/>
      <c r="L91" s="40"/>
      <c r="M91" s="40"/>
      <c r="N91" s="41"/>
      <c r="O91" s="39">
        <f t="shared" si="7"/>
        <v>50</v>
      </c>
      <c r="P91" s="40"/>
      <c r="Q91" s="40"/>
      <c r="R91" s="41"/>
      <c r="S91" s="39">
        <f t="shared" si="8"/>
        <v>5750</v>
      </c>
      <c r="T91" s="40"/>
      <c r="U91" s="40"/>
      <c r="V91" s="40"/>
      <c r="W91" s="40"/>
      <c r="X91" s="40"/>
      <c r="Y91" s="42"/>
      <c r="Z91" s="90">
        <v>65</v>
      </c>
      <c r="AA91" s="37"/>
      <c r="AB91" s="37"/>
      <c r="AC91" s="38"/>
      <c r="AD91" s="39">
        <v>19470</v>
      </c>
      <c r="AE91" s="40"/>
      <c r="AF91" s="40"/>
      <c r="AG91" s="40"/>
      <c r="AH91" s="40"/>
      <c r="AI91" s="40"/>
      <c r="AJ91" s="41"/>
      <c r="AK91" s="39">
        <f t="shared" si="9"/>
        <v>50</v>
      </c>
      <c r="AL91" s="40"/>
      <c r="AM91" s="40"/>
      <c r="AN91" s="41"/>
      <c r="AO91" s="39">
        <f t="shared" si="10"/>
        <v>19520</v>
      </c>
      <c r="AP91" s="40"/>
      <c r="AQ91" s="40"/>
      <c r="AR91" s="40"/>
      <c r="AS91" s="40"/>
      <c r="AT91" s="40"/>
      <c r="AU91" s="91"/>
      <c r="AY91" s="5"/>
      <c r="AZ91" s="5"/>
      <c r="BB91" s="5"/>
      <c r="BC91" s="5"/>
    </row>
    <row r="92" spans="4:55" ht="18" customHeight="1">
      <c r="D92" s="64">
        <v>26</v>
      </c>
      <c r="E92" s="65"/>
      <c r="F92" s="65"/>
      <c r="G92" s="66"/>
      <c r="H92" s="33">
        <v>5990</v>
      </c>
      <c r="I92" s="34"/>
      <c r="J92" s="34"/>
      <c r="K92" s="34"/>
      <c r="L92" s="34"/>
      <c r="M92" s="34"/>
      <c r="N92" s="60"/>
      <c r="O92" s="33">
        <f t="shared" si="7"/>
        <v>50</v>
      </c>
      <c r="P92" s="34"/>
      <c r="Q92" s="34"/>
      <c r="R92" s="60"/>
      <c r="S92" s="33">
        <f t="shared" si="8"/>
        <v>6040</v>
      </c>
      <c r="T92" s="34"/>
      <c r="U92" s="34"/>
      <c r="V92" s="34"/>
      <c r="W92" s="34"/>
      <c r="X92" s="34"/>
      <c r="Y92" s="35"/>
      <c r="Z92" s="112">
        <v>66</v>
      </c>
      <c r="AA92" s="113"/>
      <c r="AB92" s="113"/>
      <c r="AC92" s="114"/>
      <c r="AD92" s="108">
        <v>19890</v>
      </c>
      <c r="AE92" s="109"/>
      <c r="AF92" s="109"/>
      <c r="AG92" s="109"/>
      <c r="AH92" s="109"/>
      <c r="AI92" s="109"/>
      <c r="AJ92" s="110"/>
      <c r="AK92" s="108">
        <f t="shared" si="9"/>
        <v>50</v>
      </c>
      <c r="AL92" s="109"/>
      <c r="AM92" s="109"/>
      <c r="AN92" s="110"/>
      <c r="AO92" s="108">
        <f t="shared" si="10"/>
        <v>19940</v>
      </c>
      <c r="AP92" s="109"/>
      <c r="AQ92" s="109"/>
      <c r="AR92" s="109"/>
      <c r="AS92" s="109"/>
      <c r="AT92" s="109"/>
      <c r="AU92" s="111"/>
      <c r="AY92" s="5"/>
      <c r="AZ92" s="5"/>
      <c r="BB92" s="5"/>
      <c r="BC92" s="5"/>
    </row>
    <row r="93" spans="4:55" ht="18" customHeight="1">
      <c r="D93" s="36">
        <v>27</v>
      </c>
      <c r="E93" s="37"/>
      <c r="F93" s="37"/>
      <c r="G93" s="38"/>
      <c r="H93" s="39">
        <v>6280</v>
      </c>
      <c r="I93" s="40"/>
      <c r="J93" s="40"/>
      <c r="K93" s="40"/>
      <c r="L93" s="40"/>
      <c r="M93" s="40"/>
      <c r="N93" s="41"/>
      <c r="O93" s="39">
        <f t="shared" si="7"/>
        <v>50</v>
      </c>
      <c r="P93" s="40"/>
      <c r="Q93" s="40"/>
      <c r="R93" s="41"/>
      <c r="S93" s="39">
        <f t="shared" si="8"/>
        <v>6330</v>
      </c>
      <c r="T93" s="40"/>
      <c r="U93" s="40"/>
      <c r="V93" s="40"/>
      <c r="W93" s="40"/>
      <c r="X93" s="40"/>
      <c r="Y93" s="42"/>
      <c r="Z93" s="90">
        <v>67</v>
      </c>
      <c r="AA93" s="37"/>
      <c r="AB93" s="37"/>
      <c r="AC93" s="38"/>
      <c r="AD93" s="39">
        <v>20310</v>
      </c>
      <c r="AE93" s="40"/>
      <c r="AF93" s="40"/>
      <c r="AG93" s="40"/>
      <c r="AH93" s="40"/>
      <c r="AI93" s="40"/>
      <c r="AJ93" s="41"/>
      <c r="AK93" s="39">
        <f t="shared" si="9"/>
        <v>50</v>
      </c>
      <c r="AL93" s="40"/>
      <c r="AM93" s="40"/>
      <c r="AN93" s="41"/>
      <c r="AO93" s="39">
        <f t="shared" si="10"/>
        <v>20360</v>
      </c>
      <c r="AP93" s="40"/>
      <c r="AQ93" s="40"/>
      <c r="AR93" s="40"/>
      <c r="AS93" s="40"/>
      <c r="AT93" s="40"/>
      <c r="AU93" s="91"/>
      <c r="AY93" s="5"/>
      <c r="AZ93" s="5"/>
      <c r="BB93" s="5"/>
      <c r="BC93" s="5"/>
    </row>
    <row r="94" spans="4:55" ht="18" customHeight="1">
      <c r="D94" s="64">
        <v>28</v>
      </c>
      <c r="E94" s="65"/>
      <c r="F94" s="65"/>
      <c r="G94" s="66"/>
      <c r="H94" s="33">
        <v>6570</v>
      </c>
      <c r="I94" s="34"/>
      <c r="J94" s="34"/>
      <c r="K94" s="34"/>
      <c r="L94" s="34"/>
      <c r="M94" s="34"/>
      <c r="N94" s="60"/>
      <c r="O94" s="33">
        <f t="shared" si="7"/>
        <v>50</v>
      </c>
      <c r="P94" s="34"/>
      <c r="Q94" s="34"/>
      <c r="R94" s="60"/>
      <c r="S94" s="33">
        <f t="shared" si="8"/>
        <v>6620</v>
      </c>
      <c r="T94" s="34"/>
      <c r="U94" s="34"/>
      <c r="V94" s="34"/>
      <c r="W94" s="34"/>
      <c r="X94" s="34"/>
      <c r="Y94" s="35"/>
      <c r="Z94" s="112">
        <v>68</v>
      </c>
      <c r="AA94" s="113"/>
      <c r="AB94" s="113"/>
      <c r="AC94" s="114"/>
      <c r="AD94" s="108">
        <v>20740</v>
      </c>
      <c r="AE94" s="109"/>
      <c r="AF94" s="109"/>
      <c r="AG94" s="109"/>
      <c r="AH94" s="109"/>
      <c r="AI94" s="109"/>
      <c r="AJ94" s="110"/>
      <c r="AK94" s="108">
        <f t="shared" si="9"/>
        <v>50</v>
      </c>
      <c r="AL94" s="109"/>
      <c r="AM94" s="109"/>
      <c r="AN94" s="110"/>
      <c r="AO94" s="108">
        <f t="shared" si="10"/>
        <v>20790</v>
      </c>
      <c r="AP94" s="109"/>
      <c r="AQ94" s="109"/>
      <c r="AR94" s="109"/>
      <c r="AS94" s="109"/>
      <c r="AT94" s="109"/>
      <c r="AU94" s="111"/>
      <c r="AY94" s="5"/>
      <c r="AZ94" s="5"/>
      <c r="BB94" s="5"/>
      <c r="BC94" s="5"/>
    </row>
    <row r="95" spans="4:55" ht="18" customHeight="1">
      <c r="D95" s="36">
        <v>29</v>
      </c>
      <c r="E95" s="37"/>
      <c r="F95" s="37"/>
      <c r="G95" s="38"/>
      <c r="H95" s="39">
        <v>6860</v>
      </c>
      <c r="I95" s="40"/>
      <c r="J95" s="40"/>
      <c r="K95" s="40"/>
      <c r="L95" s="40"/>
      <c r="M95" s="40"/>
      <c r="N95" s="41"/>
      <c r="O95" s="39">
        <f t="shared" si="7"/>
        <v>50</v>
      </c>
      <c r="P95" s="40"/>
      <c r="Q95" s="40"/>
      <c r="R95" s="41"/>
      <c r="S95" s="39">
        <f t="shared" si="8"/>
        <v>6910</v>
      </c>
      <c r="T95" s="40"/>
      <c r="U95" s="40"/>
      <c r="V95" s="40"/>
      <c r="W95" s="40"/>
      <c r="X95" s="40"/>
      <c r="Y95" s="42"/>
      <c r="Z95" s="90">
        <v>69</v>
      </c>
      <c r="AA95" s="37"/>
      <c r="AB95" s="37"/>
      <c r="AC95" s="38"/>
      <c r="AD95" s="39">
        <v>21160</v>
      </c>
      <c r="AE95" s="40"/>
      <c r="AF95" s="40"/>
      <c r="AG95" s="40"/>
      <c r="AH95" s="40"/>
      <c r="AI95" s="40"/>
      <c r="AJ95" s="41"/>
      <c r="AK95" s="39">
        <f t="shared" si="9"/>
        <v>50</v>
      </c>
      <c r="AL95" s="40"/>
      <c r="AM95" s="40"/>
      <c r="AN95" s="41"/>
      <c r="AO95" s="39">
        <f t="shared" si="10"/>
        <v>21210</v>
      </c>
      <c r="AP95" s="40"/>
      <c r="AQ95" s="40"/>
      <c r="AR95" s="40"/>
      <c r="AS95" s="40"/>
      <c r="AT95" s="40"/>
      <c r="AU95" s="91"/>
      <c r="AY95" s="5"/>
      <c r="AZ95" s="5"/>
      <c r="BB95" s="5"/>
      <c r="BC95" s="5"/>
    </row>
    <row r="96" spans="4:55" ht="18" customHeight="1" thickBot="1">
      <c r="D96" s="53">
        <v>30</v>
      </c>
      <c r="E96" s="54"/>
      <c r="F96" s="54"/>
      <c r="G96" s="55"/>
      <c r="H96" s="56">
        <v>7160</v>
      </c>
      <c r="I96" s="57"/>
      <c r="J96" s="57"/>
      <c r="K96" s="57"/>
      <c r="L96" s="57"/>
      <c r="M96" s="57"/>
      <c r="N96" s="58"/>
      <c r="O96" s="56">
        <f t="shared" si="7"/>
        <v>50</v>
      </c>
      <c r="P96" s="57"/>
      <c r="Q96" s="57"/>
      <c r="R96" s="58"/>
      <c r="S96" s="56">
        <f t="shared" si="8"/>
        <v>7210</v>
      </c>
      <c r="T96" s="57"/>
      <c r="U96" s="57"/>
      <c r="V96" s="57"/>
      <c r="W96" s="57"/>
      <c r="X96" s="57"/>
      <c r="Y96" s="61"/>
      <c r="Z96" s="117">
        <v>70</v>
      </c>
      <c r="AA96" s="118"/>
      <c r="AB96" s="118"/>
      <c r="AC96" s="119"/>
      <c r="AD96" s="92">
        <v>21590</v>
      </c>
      <c r="AE96" s="93"/>
      <c r="AF96" s="93"/>
      <c r="AG96" s="93"/>
      <c r="AH96" s="93"/>
      <c r="AI96" s="93"/>
      <c r="AJ96" s="120"/>
      <c r="AK96" s="92">
        <f t="shared" si="9"/>
        <v>50</v>
      </c>
      <c r="AL96" s="93"/>
      <c r="AM96" s="93"/>
      <c r="AN96" s="120"/>
      <c r="AO96" s="92">
        <f t="shared" si="10"/>
        <v>21640</v>
      </c>
      <c r="AP96" s="93"/>
      <c r="AQ96" s="93"/>
      <c r="AR96" s="93"/>
      <c r="AS96" s="93"/>
      <c r="AT96" s="93"/>
      <c r="AU96" s="94"/>
      <c r="AY96" s="5"/>
      <c r="AZ96" s="5"/>
      <c r="BB96" s="5"/>
      <c r="BC96" s="5"/>
    </row>
    <row r="97" spans="4:55" ht="18" customHeight="1" thickTop="1">
      <c r="D97" s="67">
        <v>31</v>
      </c>
      <c r="E97" s="68"/>
      <c r="F97" s="68"/>
      <c r="G97" s="69"/>
      <c r="H97" s="49">
        <v>7450</v>
      </c>
      <c r="I97" s="50"/>
      <c r="J97" s="50"/>
      <c r="K97" s="50"/>
      <c r="L97" s="50"/>
      <c r="M97" s="50"/>
      <c r="N97" s="51"/>
      <c r="O97" s="49">
        <f t="shared" si="7"/>
        <v>50</v>
      </c>
      <c r="P97" s="50"/>
      <c r="Q97" s="50"/>
      <c r="R97" s="51"/>
      <c r="S97" s="49">
        <f t="shared" si="8"/>
        <v>7500</v>
      </c>
      <c r="T97" s="50"/>
      <c r="U97" s="50"/>
      <c r="V97" s="50"/>
      <c r="W97" s="50"/>
      <c r="X97" s="50"/>
      <c r="Y97" s="52"/>
      <c r="Z97" s="116">
        <v>75</v>
      </c>
      <c r="AA97" s="68"/>
      <c r="AB97" s="68"/>
      <c r="AC97" s="69"/>
      <c r="AD97" s="49">
        <v>23710</v>
      </c>
      <c r="AE97" s="50"/>
      <c r="AF97" s="50"/>
      <c r="AG97" s="50"/>
      <c r="AH97" s="50"/>
      <c r="AI97" s="50"/>
      <c r="AJ97" s="51"/>
      <c r="AK97" s="49">
        <f t="shared" si="9"/>
        <v>50</v>
      </c>
      <c r="AL97" s="50"/>
      <c r="AM97" s="50"/>
      <c r="AN97" s="51"/>
      <c r="AO97" s="49">
        <f t="shared" si="10"/>
        <v>23760</v>
      </c>
      <c r="AP97" s="50"/>
      <c r="AQ97" s="50"/>
      <c r="AR97" s="50"/>
      <c r="AS97" s="50"/>
      <c r="AT97" s="50"/>
      <c r="AU97" s="115"/>
      <c r="AY97" s="5"/>
      <c r="AZ97" s="5"/>
      <c r="BB97" s="5"/>
      <c r="BC97" s="5"/>
    </row>
    <row r="98" spans="4:55" ht="18" customHeight="1">
      <c r="D98" s="64">
        <v>32</v>
      </c>
      <c r="E98" s="65"/>
      <c r="F98" s="65"/>
      <c r="G98" s="66"/>
      <c r="H98" s="33">
        <v>7750</v>
      </c>
      <c r="I98" s="34"/>
      <c r="J98" s="34"/>
      <c r="K98" s="34"/>
      <c r="L98" s="34"/>
      <c r="M98" s="34"/>
      <c r="N98" s="60"/>
      <c r="O98" s="33">
        <f t="shared" si="7"/>
        <v>50</v>
      </c>
      <c r="P98" s="34"/>
      <c r="Q98" s="34"/>
      <c r="R98" s="60"/>
      <c r="S98" s="33">
        <f t="shared" si="8"/>
        <v>7800</v>
      </c>
      <c r="T98" s="34"/>
      <c r="U98" s="34"/>
      <c r="V98" s="34"/>
      <c r="W98" s="34"/>
      <c r="X98" s="34"/>
      <c r="Y98" s="35"/>
      <c r="Z98" s="112">
        <v>80</v>
      </c>
      <c r="AA98" s="113"/>
      <c r="AB98" s="113"/>
      <c r="AC98" s="114"/>
      <c r="AD98" s="108">
        <v>25830</v>
      </c>
      <c r="AE98" s="109"/>
      <c r="AF98" s="109"/>
      <c r="AG98" s="109"/>
      <c r="AH98" s="109"/>
      <c r="AI98" s="109"/>
      <c r="AJ98" s="110"/>
      <c r="AK98" s="108">
        <f t="shared" si="9"/>
        <v>50</v>
      </c>
      <c r="AL98" s="109"/>
      <c r="AM98" s="109"/>
      <c r="AN98" s="110"/>
      <c r="AO98" s="108">
        <f t="shared" si="10"/>
        <v>25880</v>
      </c>
      <c r="AP98" s="109"/>
      <c r="AQ98" s="109"/>
      <c r="AR98" s="109"/>
      <c r="AS98" s="109"/>
      <c r="AT98" s="109"/>
      <c r="AU98" s="111"/>
      <c r="AY98" s="5"/>
      <c r="AZ98" s="5"/>
      <c r="BB98" s="5"/>
      <c r="BC98" s="5"/>
    </row>
    <row r="99" spans="4:55" ht="18" customHeight="1">
      <c r="D99" s="36">
        <v>33</v>
      </c>
      <c r="E99" s="37"/>
      <c r="F99" s="37"/>
      <c r="G99" s="38"/>
      <c r="H99" s="39">
        <v>8050</v>
      </c>
      <c r="I99" s="40"/>
      <c r="J99" s="40"/>
      <c r="K99" s="40"/>
      <c r="L99" s="40"/>
      <c r="M99" s="40"/>
      <c r="N99" s="41"/>
      <c r="O99" s="39">
        <f t="shared" si="7"/>
        <v>50</v>
      </c>
      <c r="P99" s="40"/>
      <c r="Q99" s="40"/>
      <c r="R99" s="41"/>
      <c r="S99" s="39">
        <f t="shared" si="8"/>
        <v>8100</v>
      </c>
      <c r="T99" s="40"/>
      <c r="U99" s="40"/>
      <c r="V99" s="40"/>
      <c r="W99" s="40"/>
      <c r="X99" s="40"/>
      <c r="Y99" s="42"/>
      <c r="Z99" s="90">
        <v>85</v>
      </c>
      <c r="AA99" s="37"/>
      <c r="AB99" s="37"/>
      <c r="AC99" s="38"/>
      <c r="AD99" s="39">
        <v>27960</v>
      </c>
      <c r="AE99" s="40"/>
      <c r="AF99" s="40"/>
      <c r="AG99" s="40"/>
      <c r="AH99" s="40"/>
      <c r="AI99" s="40"/>
      <c r="AJ99" s="41"/>
      <c r="AK99" s="39">
        <f t="shared" si="9"/>
        <v>50</v>
      </c>
      <c r="AL99" s="40"/>
      <c r="AM99" s="40"/>
      <c r="AN99" s="41"/>
      <c r="AO99" s="39">
        <f t="shared" si="10"/>
        <v>28010</v>
      </c>
      <c r="AP99" s="40"/>
      <c r="AQ99" s="40"/>
      <c r="AR99" s="40"/>
      <c r="AS99" s="40"/>
      <c r="AT99" s="40"/>
      <c r="AU99" s="91"/>
      <c r="AY99" s="5"/>
      <c r="AZ99" s="5"/>
      <c r="BB99" s="5"/>
      <c r="BC99" s="5"/>
    </row>
    <row r="100" spans="4:55" ht="18" customHeight="1">
      <c r="D100" s="64">
        <v>34</v>
      </c>
      <c r="E100" s="65"/>
      <c r="F100" s="65"/>
      <c r="G100" s="66"/>
      <c r="H100" s="33">
        <v>8340</v>
      </c>
      <c r="I100" s="34"/>
      <c r="J100" s="34"/>
      <c r="K100" s="34"/>
      <c r="L100" s="34"/>
      <c r="M100" s="34"/>
      <c r="N100" s="60"/>
      <c r="O100" s="33">
        <f t="shared" si="7"/>
        <v>50</v>
      </c>
      <c r="P100" s="34"/>
      <c r="Q100" s="34"/>
      <c r="R100" s="60"/>
      <c r="S100" s="33">
        <f t="shared" si="8"/>
        <v>8390</v>
      </c>
      <c r="T100" s="34"/>
      <c r="U100" s="34"/>
      <c r="V100" s="34"/>
      <c r="W100" s="34"/>
      <c r="X100" s="34"/>
      <c r="Y100" s="35"/>
      <c r="Z100" s="112">
        <v>90</v>
      </c>
      <c r="AA100" s="113"/>
      <c r="AB100" s="113"/>
      <c r="AC100" s="114"/>
      <c r="AD100" s="108">
        <v>30080</v>
      </c>
      <c r="AE100" s="109"/>
      <c r="AF100" s="109"/>
      <c r="AG100" s="109"/>
      <c r="AH100" s="109"/>
      <c r="AI100" s="109"/>
      <c r="AJ100" s="110"/>
      <c r="AK100" s="108">
        <f t="shared" si="9"/>
        <v>50</v>
      </c>
      <c r="AL100" s="109"/>
      <c r="AM100" s="109"/>
      <c r="AN100" s="110"/>
      <c r="AO100" s="108">
        <f t="shared" si="10"/>
        <v>30130</v>
      </c>
      <c r="AP100" s="109"/>
      <c r="AQ100" s="109"/>
      <c r="AR100" s="109"/>
      <c r="AS100" s="109"/>
      <c r="AT100" s="109"/>
      <c r="AU100" s="111"/>
      <c r="AY100" s="5"/>
      <c r="AZ100" s="5"/>
      <c r="BB100" s="5"/>
      <c r="BC100" s="5"/>
    </row>
    <row r="101" spans="4:55" ht="18" customHeight="1">
      <c r="D101" s="36">
        <v>35</v>
      </c>
      <c r="E101" s="37"/>
      <c r="F101" s="37"/>
      <c r="G101" s="38"/>
      <c r="H101" s="39">
        <v>8640</v>
      </c>
      <c r="I101" s="40"/>
      <c r="J101" s="40"/>
      <c r="K101" s="40"/>
      <c r="L101" s="40"/>
      <c r="M101" s="40"/>
      <c r="N101" s="41"/>
      <c r="O101" s="39">
        <f t="shared" si="7"/>
        <v>50</v>
      </c>
      <c r="P101" s="40"/>
      <c r="Q101" s="40"/>
      <c r="R101" s="41"/>
      <c r="S101" s="39">
        <f t="shared" si="8"/>
        <v>8690</v>
      </c>
      <c r="T101" s="40"/>
      <c r="U101" s="40"/>
      <c r="V101" s="40"/>
      <c r="W101" s="40"/>
      <c r="X101" s="40"/>
      <c r="Y101" s="42"/>
      <c r="Z101" s="90">
        <v>95</v>
      </c>
      <c r="AA101" s="37"/>
      <c r="AB101" s="37"/>
      <c r="AC101" s="38"/>
      <c r="AD101" s="39">
        <v>32200</v>
      </c>
      <c r="AE101" s="40"/>
      <c r="AF101" s="40"/>
      <c r="AG101" s="40"/>
      <c r="AH101" s="40"/>
      <c r="AI101" s="40"/>
      <c r="AJ101" s="41"/>
      <c r="AK101" s="39">
        <f t="shared" si="9"/>
        <v>50</v>
      </c>
      <c r="AL101" s="40"/>
      <c r="AM101" s="40"/>
      <c r="AN101" s="41"/>
      <c r="AO101" s="39">
        <f t="shared" si="10"/>
        <v>32250</v>
      </c>
      <c r="AP101" s="40"/>
      <c r="AQ101" s="40"/>
      <c r="AR101" s="40"/>
      <c r="AS101" s="40"/>
      <c r="AT101" s="40"/>
      <c r="AU101" s="91"/>
      <c r="AY101" s="5"/>
      <c r="AZ101" s="5"/>
      <c r="BB101" s="5"/>
      <c r="BC101" s="5"/>
    </row>
    <row r="102" spans="4:55" ht="18" customHeight="1">
      <c r="D102" s="64">
        <v>36</v>
      </c>
      <c r="E102" s="65"/>
      <c r="F102" s="65"/>
      <c r="G102" s="66"/>
      <c r="H102" s="33">
        <v>8940</v>
      </c>
      <c r="I102" s="34"/>
      <c r="J102" s="34"/>
      <c r="K102" s="34"/>
      <c r="L102" s="34"/>
      <c r="M102" s="34"/>
      <c r="N102" s="60"/>
      <c r="O102" s="33">
        <f t="shared" si="7"/>
        <v>50</v>
      </c>
      <c r="P102" s="34"/>
      <c r="Q102" s="34"/>
      <c r="R102" s="60"/>
      <c r="S102" s="33">
        <f t="shared" si="8"/>
        <v>8990</v>
      </c>
      <c r="T102" s="34"/>
      <c r="U102" s="34"/>
      <c r="V102" s="34"/>
      <c r="W102" s="34"/>
      <c r="X102" s="34"/>
      <c r="Y102" s="35"/>
      <c r="Z102" s="112">
        <v>100</v>
      </c>
      <c r="AA102" s="113"/>
      <c r="AB102" s="113"/>
      <c r="AC102" s="114"/>
      <c r="AD102" s="108">
        <v>34330</v>
      </c>
      <c r="AE102" s="109"/>
      <c r="AF102" s="109"/>
      <c r="AG102" s="109"/>
      <c r="AH102" s="109"/>
      <c r="AI102" s="109"/>
      <c r="AJ102" s="110"/>
      <c r="AK102" s="108">
        <f t="shared" si="9"/>
        <v>50</v>
      </c>
      <c r="AL102" s="109"/>
      <c r="AM102" s="109"/>
      <c r="AN102" s="110"/>
      <c r="AO102" s="108">
        <f t="shared" si="10"/>
        <v>34380</v>
      </c>
      <c r="AP102" s="109"/>
      <c r="AQ102" s="109"/>
      <c r="AR102" s="109"/>
      <c r="AS102" s="109"/>
      <c r="AT102" s="109"/>
      <c r="AU102" s="111"/>
      <c r="AY102" s="5"/>
      <c r="AZ102" s="5"/>
      <c r="BB102" s="5"/>
      <c r="BC102" s="5"/>
    </row>
    <row r="103" spans="4:55" ht="18" customHeight="1">
      <c r="D103" s="36">
        <v>37</v>
      </c>
      <c r="E103" s="37"/>
      <c r="F103" s="37"/>
      <c r="G103" s="38"/>
      <c r="H103" s="39">
        <v>9240</v>
      </c>
      <c r="I103" s="40"/>
      <c r="J103" s="40"/>
      <c r="K103" s="40"/>
      <c r="L103" s="40"/>
      <c r="M103" s="40"/>
      <c r="N103" s="41"/>
      <c r="O103" s="39">
        <f t="shared" si="7"/>
        <v>50</v>
      </c>
      <c r="P103" s="40"/>
      <c r="Q103" s="40"/>
      <c r="R103" s="41"/>
      <c r="S103" s="39">
        <f t="shared" si="8"/>
        <v>9290</v>
      </c>
      <c r="T103" s="40"/>
      <c r="U103" s="40"/>
      <c r="V103" s="40"/>
      <c r="W103" s="40"/>
      <c r="X103" s="40"/>
      <c r="Y103" s="42"/>
      <c r="Z103" s="90">
        <v>150</v>
      </c>
      <c r="AA103" s="37"/>
      <c r="AB103" s="37"/>
      <c r="AC103" s="38"/>
      <c r="AD103" s="39">
        <v>55560</v>
      </c>
      <c r="AE103" s="40"/>
      <c r="AF103" s="40"/>
      <c r="AG103" s="40"/>
      <c r="AH103" s="40"/>
      <c r="AI103" s="40"/>
      <c r="AJ103" s="41"/>
      <c r="AK103" s="39">
        <f t="shared" si="9"/>
        <v>50</v>
      </c>
      <c r="AL103" s="40"/>
      <c r="AM103" s="40"/>
      <c r="AN103" s="41"/>
      <c r="AO103" s="39">
        <f t="shared" si="10"/>
        <v>55610</v>
      </c>
      <c r="AP103" s="40"/>
      <c r="AQ103" s="40"/>
      <c r="AR103" s="40"/>
      <c r="AS103" s="40"/>
      <c r="AT103" s="40"/>
      <c r="AU103" s="91"/>
      <c r="AY103" s="5"/>
      <c r="AZ103" s="5"/>
      <c r="BB103" s="5"/>
      <c r="BC103" s="5"/>
    </row>
    <row r="104" spans="4:55" ht="18" customHeight="1">
      <c r="D104" s="64">
        <v>38</v>
      </c>
      <c r="E104" s="65"/>
      <c r="F104" s="65"/>
      <c r="G104" s="66"/>
      <c r="H104" s="33">
        <v>9530</v>
      </c>
      <c r="I104" s="34"/>
      <c r="J104" s="34"/>
      <c r="K104" s="34"/>
      <c r="L104" s="34"/>
      <c r="M104" s="34"/>
      <c r="N104" s="60"/>
      <c r="O104" s="33">
        <f t="shared" si="7"/>
        <v>50</v>
      </c>
      <c r="P104" s="34"/>
      <c r="Q104" s="34"/>
      <c r="R104" s="60"/>
      <c r="S104" s="33">
        <f t="shared" si="8"/>
        <v>9580</v>
      </c>
      <c r="T104" s="34"/>
      <c r="U104" s="34"/>
      <c r="V104" s="34"/>
      <c r="W104" s="34"/>
      <c r="X104" s="34"/>
      <c r="Y104" s="35"/>
      <c r="Z104" s="112">
        <v>200</v>
      </c>
      <c r="AA104" s="113"/>
      <c r="AB104" s="113"/>
      <c r="AC104" s="114"/>
      <c r="AD104" s="108">
        <v>76790</v>
      </c>
      <c r="AE104" s="109"/>
      <c r="AF104" s="109"/>
      <c r="AG104" s="109"/>
      <c r="AH104" s="109"/>
      <c r="AI104" s="109"/>
      <c r="AJ104" s="110"/>
      <c r="AK104" s="108">
        <f t="shared" si="9"/>
        <v>50</v>
      </c>
      <c r="AL104" s="109"/>
      <c r="AM104" s="109"/>
      <c r="AN104" s="110"/>
      <c r="AO104" s="108">
        <f t="shared" si="10"/>
        <v>76840</v>
      </c>
      <c r="AP104" s="109"/>
      <c r="AQ104" s="109"/>
      <c r="AR104" s="109"/>
      <c r="AS104" s="109"/>
      <c r="AT104" s="109"/>
      <c r="AU104" s="111"/>
      <c r="AY104" s="5"/>
      <c r="AZ104" s="5"/>
      <c r="BB104" s="5"/>
      <c r="BC104" s="5"/>
    </row>
    <row r="105" spans="4:55" ht="18" customHeight="1">
      <c r="D105" s="36">
        <v>39</v>
      </c>
      <c r="E105" s="37"/>
      <c r="F105" s="37"/>
      <c r="G105" s="38"/>
      <c r="H105" s="39">
        <v>9830</v>
      </c>
      <c r="I105" s="40"/>
      <c r="J105" s="40"/>
      <c r="K105" s="40"/>
      <c r="L105" s="40"/>
      <c r="M105" s="40"/>
      <c r="N105" s="41"/>
      <c r="O105" s="39">
        <f t="shared" si="7"/>
        <v>50</v>
      </c>
      <c r="P105" s="40"/>
      <c r="Q105" s="40"/>
      <c r="R105" s="41"/>
      <c r="S105" s="39">
        <f t="shared" si="8"/>
        <v>9880</v>
      </c>
      <c r="T105" s="40"/>
      <c r="U105" s="40"/>
      <c r="V105" s="40"/>
      <c r="W105" s="40"/>
      <c r="X105" s="40"/>
      <c r="Y105" s="42"/>
      <c r="Z105" s="90">
        <v>250</v>
      </c>
      <c r="AA105" s="37"/>
      <c r="AB105" s="37"/>
      <c r="AC105" s="38"/>
      <c r="AD105" s="39">
        <v>98020</v>
      </c>
      <c r="AE105" s="40"/>
      <c r="AF105" s="40"/>
      <c r="AG105" s="40"/>
      <c r="AH105" s="40"/>
      <c r="AI105" s="40"/>
      <c r="AJ105" s="41"/>
      <c r="AK105" s="39">
        <f t="shared" si="9"/>
        <v>50</v>
      </c>
      <c r="AL105" s="40"/>
      <c r="AM105" s="40"/>
      <c r="AN105" s="41"/>
      <c r="AO105" s="39">
        <f t="shared" si="10"/>
        <v>98070</v>
      </c>
      <c r="AP105" s="40"/>
      <c r="AQ105" s="40"/>
      <c r="AR105" s="40"/>
      <c r="AS105" s="40"/>
      <c r="AT105" s="40"/>
      <c r="AU105" s="91"/>
      <c r="AY105" s="5"/>
      <c r="AZ105" s="5"/>
      <c r="BB105" s="5"/>
      <c r="BC105" s="5"/>
    </row>
    <row r="106" spans="4:55" ht="18" customHeight="1" thickBot="1">
      <c r="D106" s="53">
        <v>40</v>
      </c>
      <c r="E106" s="54"/>
      <c r="F106" s="54"/>
      <c r="G106" s="55"/>
      <c r="H106" s="56">
        <v>10130</v>
      </c>
      <c r="I106" s="57"/>
      <c r="J106" s="57"/>
      <c r="K106" s="57"/>
      <c r="L106" s="57"/>
      <c r="M106" s="57"/>
      <c r="N106" s="58"/>
      <c r="O106" s="56">
        <f t="shared" si="7"/>
        <v>50</v>
      </c>
      <c r="P106" s="57"/>
      <c r="Q106" s="57"/>
      <c r="R106" s="58"/>
      <c r="S106" s="56">
        <f t="shared" si="8"/>
        <v>10180</v>
      </c>
      <c r="T106" s="57"/>
      <c r="U106" s="57"/>
      <c r="V106" s="57"/>
      <c r="W106" s="57"/>
      <c r="X106" s="57"/>
      <c r="Y106" s="61"/>
      <c r="Z106" s="117">
        <v>300</v>
      </c>
      <c r="AA106" s="118"/>
      <c r="AB106" s="118"/>
      <c r="AC106" s="119"/>
      <c r="AD106" s="92">
        <v>119250</v>
      </c>
      <c r="AE106" s="93"/>
      <c r="AF106" s="93"/>
      <c r="AG106" s="93"/>
      <c r="AH106" s="93"/>
      <c r="AI106" s="93"/>
      <c r="AJ106" s="120"/>
      <c r="AK106" s="92">
        <f t="shared" si="9"/>
        <v>50</v>
      </c>
      <c r="AL106" s="93"/>
      <c r="AM106" s="93"/>
      <c r="AN106" s="120"/>
      <c r="AO106" s="92">
        <f t="shared" si="10"/>
        <v>119300</v>
      </c>
      <c r="AP106" s="93"/>
      <c r="AQ106" s="93"/>
      <c r="AR106" s="93"/>
      <c r="AS106" s="93"/>
      <c r="AT106" s="93"/>
      <c r="AU106" s="94"/>
      <c r="AY106" s="5"/>
      <c r="AZ106" s="5"/>
      <c r="BB106" s="5"/>
      <c r="BC106" s="5"/>
    </row>
    <row r="107" ht="15" thickTop="1">
      <c r="D107" t="s">
        <v>46</v>
      </c>
    </row>
  </sheetData>
  <sheetProtection password="C07B" sheet="1"/>
  <mergeCells count="776">
    <mergeCell ref="AP6:AU6"/>
    <mergeCell ref="V6:AM6"/>
    <mergeCell ref="V59:AM59"/>
    <mergeCell ref="AP59:AU59"/>
    <mergeCell ref="AN6:AO6"/>
    <mergeCell ref="AN59:AO59"/>
    <mergeCell ref="AS8:AU9"/>
    <mergeCell ref="AN8:AR9"/>
    <mergeCell ref="F56:AU56"/>
    <mergeCell ref="U12:Y12"/>
    <mergeCell ref="Z106:AC106"/>
    <mergeCell ref="AD106:AJ106"/>
    <mergeCell ref="AK106:AN106"/>
    <mergeCell ref="D106:G106"/>
    <mergeCell ref="H106:N106"/>
    <mergeCell ref="O106:R106"/>
    <mergeCell ref="S106:Y106"/>
    <mergeCell ref="Z100:AC100"/>
    <mergeCell ref="AD100:AJ100"/>
    <mergeCell ref="AK100:AN100"/>
    <mergeCell ref="D100:G100"/>
    <mergeCell ref="Z103:AC103"/>
    <mergeCell ref="AD103:AJ103"/>
    <mergeCell ref="AK103:AN103"/>
    <mergeCell ref="D103:G103"/>
    <mergeCell ref="Z102:AC102"/>
    <mergeCell ref="AD102:AJ102"/>
    <mergeCell ref="D81:G81"/>
    <mergeCell ref="H81:N81"/>
    <mergeCell ref="O81:R81"/>
    <mergeCell ref="S81:Y81"/>
    <mergeCell ref="Z82:AC82"/>
    <mergeCell ref="AD82:AJ82"/>
    <mergeCell ref="Z81:AC81"/>
    <mergeCell ref="AD81:AJ81"/>
    <mergeCell ref="AK82:AN82"/>
    <mergeCell ref="D82:G82"/>
    <mergeCell ref="D70:G70"/>
    <mergeCell ref="H70:N70"/>
    <mergeCell ref="O70:R70"/>
    <mergeCell ref="S70:Y70"/>
    <mergeCell ref="Z72:AC72"/>
    <mergeCell ref="AD72:AJ72"/>
    <mergeCell ref="AK72:AN72"/>
    <mergeCell ref="D74:G74"/>
    <mergeCell ref="H74:N74"/>
    <mergeCell ref="O74:R74"/>
    <mergeCell ref="S74:Y74"/>
    <mergeCell ref="AK73:AN73"/>
    <mergeCell ref="D71:G71"/>
    <mergeCell ref="H71:N71"/>
    <mergeCell ref="D73:G73"/>
    <mergeCell ref="H73:N73"/>
    <mergeCell ref="Z70:AC70"/>
    <mergeCell ref="AD70:AJ70"/>
    <mergeCell ref="AK70:AN70"/>
    <mergeCell ref="O71:R71"/>
    <mergeCell ref="S71:Y71"/>
    <mergeCell ref="D72:G72"/>
    <mergeCell ref="H72:N72"/>
    <mergeCell ref="O72:R72"/>
    <mergeCell ref="S72:Y72"/>
    <mergeCell ref="BC59:BD59"/>
    <mergeCell ref="AN61:AR62"/>
    <mergeCell ref="AS61:AU62"/>
    <mergeCell ref="Z67:AC67"/>
    <mergeCell ref="AD67:AJ67"/>
    <mergeCell ref="AK67:AN67"/>
    <mergeCell ref="S69:Y69"/>
    <mergeCell ref="AO63:AU64"/>
    <mergeCell ref="AO65:AU65"/>
    <mergeCell ref="AK63:AN64"/>
    <mergeCell ref="AK65:AN65"/>
    <mergeCell ref="AD63:AJ64"/>
    <mergeCell ref="AD65:AJ65"/>
    <mergeCell ref="Z63:AC64"/>
    <mergeCell ref="Z65:AC65"/>
    <mergeCell ref="Z66:AU66"/>
    <mergeCell ref="F3:AU3"/>
    <mergeCell ref="D10:F12"/>
    <mergeCell ref="G10:K12"/>
    <mergeCell ref="L10:O12"/>
    <mergeCell ref="P10:T12"/>
    <mergeCell ref="Z10:AB12"/>
    <mergeCell ref="AC10:AG12"/>
    <mergeCell ref="AH10:AK12"/>
    <mergeCell ref="AL10:AP12"/>
    <mergeCell ref="U10:Y11"/>
    <mergeCell ref="AQ10:AU11"/>
    <mergeCell ref="AQ12:AU12"/>
    <mergeCell ref="D13:F13"/>
    <mergeCell ref="G13:K13"/>
    <mergeCell ref="L13:O13"/>
    <mergeCell ref="P13:T13"/>
    <mergeCell ref="U13:Y13"/>
    <mergeCell ref="Z13:AU13"/>
    <mergeCell ref="D14:F14"/>
    <mergeCell ref="G14:K14"/>
    <mergeCell ref="L14:O14"/>
    <mergeCell ref="P14:T14"/>
    <mergeCell ref="U14:Y14"/>
    <mergeCell ref="Z14:AB14"/>
    <mergeCell ref="AC14:AG14"/>
    <mergeCell ref="AH14:AK14"/>
    <mergeCell ref="AL14:AP14"/>
    <mergeCell ref="AQ14:AU14"/>
    <mergeCell ref="AQ15:AU15"/>
    <mergeCell ref="D16:F16"/>
    <mergeCell ref="G16:K16"/>
    <mergeCell ref="L16:O16"/>
    <mergeCell ref="P16:T16"/>
    <mergeCell ref="U16:Y16"/>
    <mergeCell ref="Z16:AB16"/>
    <mergeCell ref="AC16:AG16"/>
    <mergeCell ref="AH16:AK16"/>
    <mergeCell ref="AL16:AP16"/>
    <mergeCell ref="AQ16:AU16"/>
    <mergeCell ref="D15:F15"/>
    <mergeCell ref="G15:K15"/>
    <mergeCell ref="L15:O15"/>
    <mergeCell ref="P15:T15"/>
    <mergeCell ref="U15:Y15"/>
    <mergeCell ref="Z15:AB15"/>
    <mergeCell ref="AC15:AG15"/>
    <mergeCell ref="AH15:AK15"/>
    <mergeCell ref="AL15:AP15"/>
    <mergeCell ref="AQ17:AU17"/>
    <mergeCell ref="D18:F18"/>
    <mergeCell ref="G18:K18"/>
    <mergeCell ref="L18:O18"/>
    <mergeCell ref="P18:T18"/>
    <mergeCell ref="U18:Y18"/>
    <mergeCell ref="Z18:AB18"/>
    <mergeCell ref="AC18:AG18"/>
    <mergeCell ref="AH18:AK18"/>
    <mergeCell ref="AL18:AP18"/>
    <mergeCell ref="AQ18:AU18"/>
    <mergeCell ref="D17:F17"/>
    <mergeCell ref="G17:K17"/>
    <mergeCell ref="L17:O17"/>
    <mergeCell ref="P17:T17"/>
    <mergeCell ref="U17:Y17"/>
    <mergeCell ref="Z17:AB17"/>
    <mergeCell ref="AC17:AG17"/>
    <mergeCell ref="AH17:AK17"/>
    <mergeCell ref="AL17:AP17"/>
    <mergeCell ref="AQ19:AU19"/>
    <mergeCell ref="D20:F20"/>
    <mergeCell ref="G20:K20"/>
    <mergeCell ref="L20:O20"/>
    <mergeCell ref="P20:T20"/>
    <mergeCell ref="U20:Y20"/>
    <mergeCell ref="Z20:AB20"/>
    <mergeCell ref="AC20:AG20"/>
    <mergeCell ref="AH20:AK20"/>
    <mergeCell ref="AL20:AP20"/>
    <mergeCell ref="AQ20:AU20"/>
    <mergeCell ref="D19:F19"/>
    <mergeCell ref="G19:K19"/>
    <mergeCell ref="L19:O19"/>
    <mergeCell ref="P19:T19"/>
    <mergeCell ref="U19:Y19"/>
    <mergeCell ref="Z19:AB19"/>
    <mergeCell ref="AC19:AG19"/>
    <mergeCell ref="AH19:AK19"/>
    <mergeCell ref="AL19:AP19"/>
    <mergeCell ref="AQ21:AU21"/>
    <mergeCell ref="D22:F22"/>
    <mergeCell ref="G22:K22"/>
    <mergeCell ref="L22:O22"/>
    <mergeCell ref="P22:T22"/>
    <mergeCell ref="U22:Y22"/>
    <mergeCell ref="Z22:AB22"/>
    <mergeCell ref="AC22:AG22"/>
    <mergeCell ref="AH22:AK22"/>
    <mergeCell ref="AL22:AP22"/>
    <mergeCell ref="AQ22:AU22"/>
    <mergeCell ref="D21:F21"/>
    <mergeCell ref="G21:K21"/>
    <mergeCell ref="L21:O21"/>
    <mergeCell ref="P21:T21"/>
    <mergeCell ref="U21:Y21"/>
    <mergeCell ref="Z21:AB21"/>
    <mergeCell ref="AC21:AG21"/>
    <mergeCell ref="AH21:AK21"/>
    <mergeCell ref="AL21:AP21"/>
    <mergeCell ref="AQ23:AU23"/>
    <mergeCell ref="D24:F24"/>
    <mergeCell ref="G24:K24"/>
    <mergeCell ref="L24:O24"/>
    <mergeCell ref="P24:T24"/>
    <mergeCell ref="U24:Y24"/>
    <mergeCell ref="Z24:AB24"/>
    <mergeCell ref="AC24:AG24"/>
    <mergeCell ref="AH24:AK24"/>
    <mergeCell ref="AL24:AP24"/>
    <mergeCell ref="AQ24:AU24"/>
    <mergeCell ref="D23:F23"/>
    <mergeCell ref="G23:K23"/>
    <mergeCell ref="L23:O23"/>
    <mergeCell ref="P23:T23"/>
    <mergeCell ref="U23:Y23"/>
    <mergeCell ref="Z23:AB23"/>
    <mergeCell ref="AC23:AG23"/>
    <mergeCell ref="AH23:AK23"/>
    <mergeCell ref="AL23:AP23"/>
    <mergeCell ref="AQ25:AU25"/>
    <mergeCell ref="D26:F26"/>
    <mergeCell ref="G26:K26"/>
    <mergeCell ref="L26:O26"/>
    <mergeCell ref="P26:T26"/>
    <mergeCell ref="U26:Y26"/>
    <mergeCell ref="Z26:AB26"/>
    <mergeCell ref="AC26:AG26"/>
    <mergeCell ref="AH26:AK26"/>
    <mergeCell ref="AL26:AP26"/>
    <mergeCell ref="AQ26:AU26"/>
    <mergeCell ref="D25:F25"/>
    <mergeCell ref="G25:K25"/>
    <mergeCell ref="L25:O25"/>
    <mergeCell ref="P25:T25"/>
    <mergeCell ref="U25:Y25"/>
    <mergeCell ref="Z25:AB25"/>
    <mergeCell ref="AC25:AG25"/>
    <mergeCell ref="AH25:AK25"/>
    <mergeCell ref="AL25:AP25"/>
    <mergeCell ref="AQ27:AU27"/>
    <mergeCell ref="D28:F28"/>
    <mergeCell ref="G28:K28"/>
    <mergeCell ref="L28:O28"/>
    <mergeCell ref="P28:T28"/>
    <mergeCell ref="U28:Y28"/>
    <mergeCell ref="Z28:AB28"/>
    <mergeCell ref="AC28:AG28"/>
    <mergeCell ref="AH28:AK28"/>
    <mergeCell ref="AL28:AP28"/>
    <mergeCell ref="AQ28:AU28"/>
    <mergeCell ref="D27:F27"/>
    <mergeCell ref="G27:K27"/>
    <mergeCell ref="L27:O27"/>
    <mergeCell ref="P27:T27"/>
    <mergeCell ref="U27:Y27"/>
    <mergeCell ref="Z27:AB27"/>
    <mergeCell ref="AC27:AG27"/>
    <mergeCell ref="AH27:AK27"/>
    <mergeCell ref="AL27:AP27"/>
    <mergeCell ref="AQ29:AU29"/>
    <mergeCell ref="D30:F30"/>
    <mergeCell ref="G30:K30"/>
    <mergeCell ref="L30:O30"/>
    <mergeCell ref="P30:T30"/>
    <mergeCell ref="U30:Y30"/>
    <mergeCell ref="Z30:AB30"/>
    <mergeCell ref="AC30:AG30"/>
    <mergeCell ref="AH30:AK30"/>
    <mergeCell ref="AL30:AP30"/>
    <mergeCell ref="AQ30:AU30"/>
    <mergeCell ref="D29:F29"/>
    <mergeCell ref="G29:K29"/>
    <mergeCell ref="L29:O29"/>
    <mergeCell ref="P29:T29"/>
    <mergeCell ref="U29:Y29"/>
    <mergeCell ref="Z29:AB29"/>
    <mergeCell ref="AC29:AG29"/>
    <mergeCell ref="AH29:AK29"/>
    <mergeCell ref="AL29:AP29"/>
    <mergeCell ref="AQ31:AU31"/>
    <mergeCell ref="D32:F32"/>
    <mergeCell ref="G32:K32"/>
    <mergeCell ref="L32:O32"/>
    <mergeCell ref="P32:T32"/>
    <mergeCell ref="U32:Y32"/>
    <mergeCell ref="Z32:AB32"/>
    <mergeCell ref="AC32:AG32"/>
    <mergeCell ref="AH32:AK32"/>
    <mergeCell ref="AL32:AP32"/>
    <mergeCell ref="AQ32:AU32"/>
    <mergeCell ref="D31:F31"/>
    <mergeCell ref="G31:K31"/>
    <mergeCell ref="L31:O31"/>
    <mergeCell ref="P31:T31"/>
    <mergeCell ref="U31:Y31"/>
    <mergeCell ref="Z31:AB31"/>
    <mergeCell ref="AC31:AG31"/>
    <mergeCell ref="AH31:AK31"/>
    <mergeCell ref="AL31:AP31"/>
    <mergeCell ref="AQ33:AU33"/>
    <mergeCell ref="D34:F34"/>
    <mergeCell ref="G34:K34"/>
    <mergeCell ref="L34:O34"/>
    <mergeCell ref="P34:T34"/>
    <mergeCell ref="U34:Y34"/>
    <mergeCell ref="Z34:AB34"/>
    <mergeCell ref="AC34:AG34"/>
    <mergeCell ref="AH34:AK34"/>
    <mergeCell ref="AL34:AP34"/>
    <mergeCell ref="AQ34:AU34"/>
    <mergeCell ref="D33:F33"/>
    <mergeCell ref="G33:K33"/>
    <mergeCell ref="L33:O33"/>
    <mergeCell ref="P33:T33"/>
    <mergeCell ref="U33:Y33"/>
    <mergeCell ref="Z33:AB33"/>
    <mergeCell ref="AC33:AG33"/>
    <mergeCell ref="AH33:AK33"/>
    <mergeCell ref="AL33:AP33"/>
    <mergeCell ref="AQ35:AU35"/>
    <mergeCell ref="D36:F36"/>
    <mergeCell ref="G36:K36"/>
    <mergeCell ref="L36:O36"/>
    <mergeCell ref="P36:T36"/>
    <mergeCell ref="U36:Y36"/>
    <mergeCell ref="Z36:AB36"/>
    <mergeCell ref="AC36:AG36"/>
    <mergeCell ref="AH36:AK36"/>
    <mergeCell ref="AL36:AP36"/>
    <mergeCell ref="AQ36:AU36"/>
    <mergeCell ref="D35:F35"/>
    <mergeCell ref="G35:K35"/>
    <mergeCell ref="L35:O35"/>
    <mergeCell ref="P35:T35"/>
    <mergeCell ref="U35:Y35"/>
    <mergeCell ref="Z35:AB35"/>
    <mergeCell ref="AC35:AG35"/>
    <mergeCell ref="AH35:AK35"/>
    <mergeCell ref="AL35:AP35"/>
    <mergeCell ref="AQ37:AU37"/>
    <mergeCell ref="D38:F38"/>
    <mergeCell ref="G38:K38"/>
    <mergeCell ref="L38:O38"/>
    <mergeCell ref="P38:T38"/>
    <mergeCell ref="U38:Y38"/>
    <mergeCell ref="Z38:AB38"/>
    <mergeCell ref="AC38:AG38"/>
    <mergeCell ref="AH38:AK38"/>
    <mergeCell ref="AL38:AP38"/>
    <mergeCell ref="AQ38:AU38"/>
    <mergeCell ref="D37:F37"/>
    <mergeCell ref="G37:K37"/>
    <mergeCell ref="L37:O37"/>
    <mergeCell ref="P37:T37"/>
    <mergeCell ref="U37:Y37"/>
    <mergeCell ref="Z37:AB37"/>
    <mergeCell ref="AC37:AG37"/>
    <mergeCell ref="AH37:AK37"/>
    <mergeCell ref="AL37:AP37"/>
    <mergeCell ref="AQ39:AU39"/>
    <mergeCell ref="D40:F40"/>
    <mergeCell ref="G40:K40"/>
    <mergeCell ref="L40:O40"/>
    <mergeCell ref="P40:T40"/>
    <mergeCell ref="U40:Y40"/>
    <mergeCell ref="Z40:AB40"/>
    <mergeCell ref="AC40:AG40"/>
    <mergeCell ref="AH40:AK40"/>
    <mergeCell ref="AL40:AP40"/>
    <mergeCell ref="AQ40:AU40"/>
    <mergeCell ref="D39:F39"/>
    <mergeCell ref="G39:K39"/>
    <mergeCell ref="L39:O39"/>
    <mergeCell ref="P39:T39"/>
    <mergeCell ref="U39:Y39"/>
    <mergeCell ref="Z39:AB39"/>
    <mergeCell ref="AC39:AG39"/>
    <mergeCell ref="AH39:AK39"/>
    <mergeCell ref="AL39:AP39"/>
    <mergeCell ref="AQ41:AU41"/>
    <mergeCell ref="D42:F42"/>
    <mergeCell ref="G42:K42"/>
    <mergeCell ref="L42:O42"/>
    <mergeCell ref="P42:T42"/>
    <mergeCell ref="U42:Y42"/>
    <mergeCell ref="Z42:AB42"/>
    <mergeCell ref="AC42:AG42"/>
    <mergeCell ref="AH42:AK42"/>
    <mergeCell ref="AL42:AP42"/>
    <mergeCell ref="AQ42:AU42"/>
    <mergeCell ref="D41:F41"/>
    <mergeCell ref="G41:K41"/>
    <mergeCell ref="L41:O41"/>
    <mergeCell ref="P41:T41"/>
    <mergeCell ref="U41:Y41"/>
    <mergeCell ref="Z41:AB41"/>
    <mergeCell ref="AC41:AG41"/>
    <mergeCell ref="AH41:AK41"/>
    <mergeCell ref="AL41:AP41"/>
    <mergeCell ref="AQ43:AU43"/>
    <mergeCell ref="D44:F44"/>
    <mergeCell ref="G44:K44"/>
    <mergeCell ref="L44:O44"/>
    <mergeCell ref="P44:T44"/>
    <mergeCell ref="U44:Y44"/>
    <mergeCell ref="Z44:AB44"/>
    <mergeCell ref="AC44:AG44"/>
    <mergeCell ref="AH44:AK44"/>
    <mergeCell ref="AL44:AP44"/>
    <mergeCell ref="AQ44:AU44"/>
    <mergeCell ref="D43:F43"/>
    <mergeCell ref="G43:K43"/>
    <mergeCell ref="L43:O43"/>
    <mergeCell ref="P43:T43"/>
    <mergeCell ref="U43:Y43"/>
    <mergeCell ref="Z43:AB43"/>
    <mergeCell ref="AC43:AG43"/>
    <mergeCell ref="AH43:AK43"/>
    <mergeCell ref="AL43:AP43"/>
    <mergeCell ref="AQ45:AU45"/>
    <mergeCell ref="D46:F46"/>
    <mergeCell ref="G46:K46"/>
    <mergeCell ref="L46:O46"/>
    <mergeCell ref="P46:T46"/>
    <mergeCell ref="U46:Y46"/>
    <mergeCell ref="AQ46:AU46"/>
    <mergeCell ref="D45:F45"/>
    <mergeCell ref="G45:K45"/>
    <mergeCell ref="L45:O45"/>
    <mergeCell ref="P45:T45"/>
    <mergeCell ref="U45:Y45"/>
    <mergeCell ref="Z45:AB45"/>
    <mergeCell ref="AC45:AG45"/>
    <mergeCell ref="AH45:AK45"/>
    <mergeCell ref="AL45:AP45"/>
    <mergeCell ref="AH49:AK49"/>
    <mergeCell ref="AL49:AP49"/>
    <mergeCell ref="Z46:AB46"/>
    <mergeCell ref="AC46:AG46"/>
    <mergeCell ref="AH46:AK46"/>
    <mergeCell ref="AL46:AP46"/>
    <mergeCell ref="AQ47:AU47"/>
    <mergeCell ref="D48:F48"/>
    <mergeCell ref="G48:K48"/>
    <mergeCell ref="L48:O48"/>
    <mergeCell ref="P48:T48"/>
    <mergeCell ref="U48:Y48"/>
    <mergeCell ref="Z48:AB48"/>
    <mergeCell ref="AC48:AG48"/>
    <mergeCell ref="AH48:AK48"/>
    <mergeCell ref="AL48:AP48"/>
    <mergeCell ref="AQ48:AU48"/>
    <mergeCell ref="D47:F47"/>
    <mergeCell ref="G47:K47"/>
    <mergeCell ref="L47:O47"/>
    <mergeCell ref="P47:T47"/>
    <mergeCell ref="U47:Y47"/>
    <mergeCell ref="Z47:AB47"/>
    <mergeCell ref="AC47:AG47"/>
    <mergeCell ref="AH47:AK47"/>
    <mergeCell ref="AL47:AP47"/>
    <mergeCell ref="AH50:AK50"/>
    <mergeCell ref="AL50:AP50"/>
    <mergeCell ref="P51:T51"/>
    <mergeCell ref="U51:Y51"/>
    <mergeCell ref="Z51:AB51"/>
    <mergeCell ref="AC51:AG51"/>
    <mergeCell ref="AH51:AK51"/>
    <mergeCell ref="AL51:AP51"/>
    <mergeCell ref="G50:K50"/>
    <mergeCell ref="L50:O50"/>
    <mergeCell ref="P50:T50"/>
    <mergeCell ref="U50:Y50"/>
    <mergeCell ref="Z50:AB50"/>
    <mergeCell ref="AC50:AG50"/>
    <mergeCell ref="AQ50:AU50"/>
    <mergeCell ref="D49:F49"/>
    <mergeCell ref="G49:K49"/>
    <mergeCell ref="L49:O49"/>
    <mergeCell ref="P49:T49"/>
    <mergeCell ref="U49:Y49"/>
    <mergeCell ref="Z49:AB49"/>
    <mergeCell ref="AC49:AG49"/>
    <mergeCell ref="AQ49:AU49"/>
    <mergeCell ref="D50:F50"/>
    <mergeCell ref="AQ51:AU51"/>
    <mergeCell ref="D52:F52"/>
    <mergeCell ref="G52:K52"/>
    <mergeCell ref="L52:O52"/>
    <mergeCell ref="P52:T52"/>
    <mergeCell ref="U52:Y52"/>
    <mergeCell ref="Z52:AB52"/>
    <mergeCell ref="AC52:AG52"/>
    <mergeCell ref="AH53:AK53"/>
    <mergeCell ref="AL53:AP53"/>
    <mergeCell ref="AQ53:AU53"/>
    <mergeCell ref="AH52:AK52"/>
    <mergeCell ref="AL52:AP52"/>
    <mergeCell ref="AQ52:AU52"/>
    <mergeCell ref="D53:F53"/>
    <mergeCell ref="G53:K53"/>
    <mergeCell ref="L53:O53"/>
    <mergeCell ref="P53:T53"/>
    <mergeCell ref="U53:Y53"/>
    <mergeCell ref="Z53:AB53"/>
    <mergeCell ref="AC53:AG53"/>
    <mergeCell ref="D51:F51"/>
    <mergeCell ref="G51:K51"/>
    <mergeCell ref="L51:O51"/>
    <mergeCell ref="AO70:AU70"/>
    <mergeCell ref="Z71:AC71"/>
    <mergeCell ref="AD71:AJ71"/>
    <mergeCell ref="AK71:AN71"/>
    <mergeCell ref="AO71:AU71"/>
    <mergeCell ref="H65:N65"/>
    <mergeCell ref="AO72:AU72"/>
    <mergeCell ref="AO67:AU67"/>
    <mergeCell ref="Z68:AC68"/>
    <mergeCell ref="AD68:AJ68"/>
    <mergeCell ref="AK68:AN68"/>
    <mergeCell ref="AO68:AU68"/>
    <mergeCell ref="Z69:AC69"/>
    <mergeCell ref="AD69:AJ69"/>
    <mergeCell ref="AK69:AN69"/>
    <mergeCell ref="AO69:AU69"/>
    <mergeCell ref="AO73:AU73"/>
    <mergeCell ref="Z74:AC74"/>
    <mergeCell ref="AD74:AJ74"/>
    <mergeCell ref="AK74:AN74"/>
    <mergeCell ref="AO74:AU74"/>
    <mergeCell ref="AO76:AU76"/>
    <mergeCell ref="Z73:AC73"/>
    <mergeCell ref="AD73:AJ73"/>
    <mergeCell ref="AK75:AN75"/>
    <mergeCell ref="AO75:AU75"/>
    <mergeCell ref="Z76:AC76"/>
    <mergeCell ref="AD76:AJ76"/>
    <mergeCell ref="AK76:AN76"/>
    <mergeCell ref="Z75:AC75"/>
    <mergeCell ref="AD75:AJ75"/>
    <mergeCell ref="Z80:AC80"/>
    <mergeCell ref="AD80:AJ80"/>
    <mergeCell ref="AK80:AN80"/>
    <mergeCell ref="Z78:AC78"/>
    <mergeCell ref="AD78:AJ78"/>
    <mergeCell ref="AO80:AU80"/>
    <mergeCell ref="Z77:AC77"/>
    <mergeCell ref="AD77:AJ77"/>
    <mergeCell ref="AK77:AN77"/>
    <mergeCell ref="AO77:AU77"/>
    <mergeCell ref="AK81:AN81"/>
    <mergeCell ref="AO81:AU81"/>
    <mergeCell ref="Z79:AC79"/>
    <mergeCell ref="AD79:AJ79"/>
    <mergeCell ref="AK79:AN79"/>
    <mergeCell ref="AK78:AN78"/>
    <mergeCell ref="AO78:AU78"/>
    <mergeCell ref="AO79:AU79"/>
    <mergeCell ref="Z85:AC85"/>
    <mergeCell ref="AO82:AU82"/>
    <mergeCell ref="Z83:AC83"/>
    <mergeCell ref="AD83:AJ83"/>
    <mergeCell ref="AK83:AN83"/>
    <mergeCell ref="AO83:AU83"/>
    <mergeCell ref="Z84:AC84"/>
    <mergeCell ref="AD84:AJ84"/>
    <mergeCell ref="AK84:AN84"/>
    <mergeCell ref="AO84:AU84"/>
    <mergeCell ref="AK86:AN86"/>
    <mergeCell ref="AO86:AU86"/>
    <mergeCell ref="Z87:AC87"/>
    <mergeCell ref="AD87:AJ87"/>
    <mergeCell ref="AK87:AN87"/>
    <mergeCell ref="AO87:AU87"/>
    <mergeCell ref="AD85:AJ85"/>
    <mergeCell ref="AO88:AU88"/>
    <mergeCell ref="Z89:AC89"/>
    <mergeCell ref="AD89:AJ89"/>
    <mergeCell ref="AK89:AN89"/>
    <mergeCell ref="AO89:AU89"/>
    <mergeCell ref="AO85:AU85"/>
    <mergeCell ref="Z86:AC86"/>
    <mergeCell ref="AD86:AJ86"/>
    <mergeCell ref="Z88:AC88"/>
    <mergeCell ref="AD88:AJ88"/>
    <mergeCell ref="AK88:AN88"/>
    <mergeCell ref="AD91:AJ91"/>
    <mergeCell ref="AK91:AN91"/>
    <mergeCell ref="AK85:AN85"/>
    <mergeCell ref="AO93:AU93"/>
    <mergeCell ref="Z91:AC91"/>
    <mergeCell ref="Z90:AC90"/>
    <mergeCell ref="AD90:AJ90"/>
    <mergeCell ref="AK90:AN90"/>
    <mergeCell ref="AO90:AU90"/>
    <mergeCell ref="AK95:AN95"/>
    <mergeCell ref="AO95:AU95"/>
    <mergeCell ref="AO91:AU91"/>
    <mergeCell ref="Z92:AC92"/>
    <mergeCell ref="AD92:AJ92"/>
    <mergeCell ref="AK92:AN92"/>
    <mergeCell ref="AO92:AU92"/>
    <mergeCell ref="Z93:AC93"/>
    <mergeCell ref="AD93:AJ93"/>
    <mergeCell ref="AK93:AN93"/>
    <mergeCell ref="Z96:AC96"/>
    <mergeCell ref="AD96:AJ96"/>
    <mergeCell ref="AK96:AN96"/>
    <mergeCell ref="AO96:AU96"/>
    <mergeCell ref="Z94:AC94"/>
    <mergeCell ref="AD94:AJ94"/>
    <mergeCell ref="AK94:AN94"/>
    <mergeCell ref="AO94:AU94"/>
    <mergeCell ref="Z95:AC95"/>
    <mergeCell ref="AD95:AJ95"/>
    <mergeCell ref="Z99:AC99"/>
    <mergeCell ref="AD99:AJ99"/>
    <mergeCell ref="AK99:AN99"/>
    <mergeCell ref="AO99:AU99"/>
    <mergeCell ref="Z97:AC97"/>
    <mergeCell ref="AD97:AJ97"/>
    <mergeCell ref="AK97:AN97"/>
    <mergeCell ref="AO100:AU100"/>
    <mergeCell ref="Z101:AC101"/>
    <mergeCell ref="AD101:AJ101"/>
    <mergeCell ref="AK101:AN101"/>
    <mergeCell ref="AO101:AU101"/>
    <mergeCell ref="AO97:AU97"/>
    <mergeCell ref="Z98:AC98"/>
    <mergeCell ref="AD98:AJ98"/>
    <mergeCell ref="AK98:AN98"/>
    <mergeCell ref="AO98:AU98"/>
    <mergeCell ref="AK102:AN102"/>
    <mergeCell ref="AO102:AU102"/>
    <mergeCell ref="AO103:AU103"/>
    <mergeCell ref="Z104:AC104"/>
    <mergeCell ref="AD104:AJ104"/>
    <mergeCell ref="AK104:AN104"/>
    <mergeCell ref="AO104:AU104"/>
    <mergeCell ref="Z105:AC105"/>
    <mergeCell ref="AD105:AJ105"/>
    <mergeCell ref="AK105:AN105"/>
    <mergeCell ref="AO105:AU105"/>
    <mergeCell ref="AO106:AU106"/>
    <mergeCell ref="D63:G64"/>
    <mergeCell ref="H63:N64"/>
    <mergeCell ref="O63:R64"/>
    <mergeCell ref="S63:Y64"/>
    <mergeCell ref="D65:G65"/>
    <mergeCell ref="O65:R65"/>
    <mergeCell ref="S65:Y65"/>
    <mergeCell ref="D66:G66"/>
    <mergeCell ref="H66:N66"/>
    <mergeCell ref="O66:R66"/>
    <mergeCell ref="S66:Y66"/>
    <mergeCell ref="O75:R75"/>
    <mergeCell ref="S75:Y75"/>
    <mergeCell ref="D67:G67"/>
    <mergeCell ref="H67:N67"/>
    <mergeCell ref="O67:R67"/>
    <mergeCell ref="S67:Y67"/>
    <mergeCell ref="D68:G68"/>
    <mergeCell ref="H68:N68"/>
    <mergeCell ref="O68:R68"/>
    <mergeCell ref="S68:Y68"/>
    <mergeCell ref="H77:N77"/>
    <mergeCell ref="O77:R77"/>
    <mergeCell ref="S77:Y77"/>
    <mergeCell ref="D69:G69"/>
    <mergeCell ref="H69:N69"/>
    <mergeCell ref="O69:R69"/>
    <mergeCell ref="O73:R73"/>
    <mergeCell ref="S73:Y73"/>
    <mergeCell ref="D75:G75"/>
    <mergeCell ref="H75:N75"/>
    <mergeCell ref="S78:Y78"/>
    <mergeCell ref="D79:G79"/>
    <mergeCell ref="H79:N79"/>
    <mergeCell ref="O79:R79"/>
    <mergeCell ref="S79:Y79"/>
    <mergeCell ref="D76:G76"/>
    <mergeCell ref="H76:N76"/>
    <mergeCell ref="O76:R76"/>
    <mergeCell ref="S76:Y76"/>
    <mergeCell ref="D77:G77"/>
    <mergeCell ref="D80:G80"/>
    <mergeCell ref="H80:N80"/>
    <mergeCell ref="O80:R80"/>
    <mergeCell ref="S80:Y80"/>
    <mergeCell ref="D78:G78"/>
    <mergeCell ref="H82:N82"/>
    <mergeCell ref="O82:R82"/>
    <mergeCell ref="S82:Y82"/>
    <mergeCell ref="H78:N78"/>
    <mergeCell ref="O78:R78"/>
    <mergeCell ref="D83:G83"/>
    <mergeCell ref="H83:N83"/>
    <mergeCell ref="O83:R83"/>
    <mergeCell ref="S83:Y83"/>
    <mergeCell ref="D84:G84"/>
    <mergeCell ref="H84:N84"/>
    <mergeCell ref="O84:R84"/>
    <mergeCell ref="S84:Y84"/>
    <mergeCell ref="H85:N85"/>
    <mergeCell ref="O85:R85"/>
    <mergeCell ref="S85:Y85"/>
    <mergeCell ref="D86:G86"/>
    <mergeCell ref="H86:N86"/>
    <mergeCell ref="O86:R86"/>
    <mergeCell ref="S86:Y86"/>
    <mergeCell ref="S87:Y87"/>
    <mergeCell ref="D85:G85"/>
    <mergeCell ref="D94:G94"/>
    <mergeCell ref="H88:N88"/>
    <mergeCell ref="O88:R88"/>
    <mergeCell ref="S88:Y88"/>
    <mergeCell ref="D89:G89"/>
    <mergeCell ref="H89:N89"/>
    <mergeCell ref="O89:R89"/>
    <mergeCell ref="S89:Y89"/>
    <mergeCell ref="O90:R90"/>
    <mergeCell ref="S90:Y90"/>
    <mergeCell ref="D88:G88"/>
    <mergeCell ref="H91:N91"/>
    <mergeCell ref="O91:R91"/>
    <mergeCell ref="S91:Y91"/>
    <mergeCell ref="D105:G105"/>
    <mergeCell ref="H105:N105"/>
    <mergeCell ref="O105:R105"/>
    <mergeCell ref="O102:R102"/>
    <mergeCell ref="O95:R95"/>
    <mergeCell ref="D98:G98"/>
    <mergeCell ref="H98:N98"/>
    <mergeCell ref="D97:G97"/>
    <mergeCell ref="O98:R98"/>
    <mergeCell ref="S105:Y105"/>
    <mergeCell ref="H100:N100"/>
    <mergeCell ref="O100:R100"/>
    <mergeCell ref="S100:Y100"/>
    <mergeCell ref="D101:G101"/>
    <mergeCell ref="H101:N101"/>
    <mergeCell ref="O101:R101"/>
    <mergeCell ref="S101:Y101"/>
    <mergeCell ref="D102:G102"/>
    <mergeCell ref="H102:N102"/>
    <mergeCell ref="S102:Y102"/>
    <mergeCell ref="H103:N103"/>
    <mergeCell ref="O103:R103"/>
    <mergeCell ref="S103:Y103"/>
    <mergeCell ref="D104:G104"/>
    <mergeCell ref="H104:N104"/>
    <mergeCell ref="O104:R104"/>
    <mergeCell ref="S104:Y104"/>
    <mergeCell ref="I8:AM9"/>
    <mergeCell ref="I61:AM62"/>
    <mergeCell ref="S94:Y94"/>
    <mergeCell ref="D95:G95"/>
    <mergeCell ref="H95:N95"/>
    <mergeCell ref="D92:G92"/>
    <mergeCell ref="H92:N92"/>
    <mergeCell ref="O92:R92"/>
    <mergeCell ref="D90:G90"/>
    <mergeCell ref="H90:N90"/>
    <mergeCell ref="D93:G93"/>
    <mergeCell ref="H93:N93"/>
    <mergeCell ref="O93:R93"/>
    <mergeCell ref="S93:Y93"/>
    <mergeCell ref="D91:G91"/>
    <mergeCell ref="S96:Y96"/>
    <mergeCell ref="S97:Y97"/>
    <mergeCell ref="S95:Y95"/>
    <mergeCell ref="D96:G96"/>
    <mergeCell ref="H96:N96"/>
    <mergeCell ref="O96:R96"/>
    <mergeCell ref="D2:N2"/>
    <mergeCell ref="D55:N55"/>
    <mergeCell ref="H94:N94"/>
    <mergeCell ref="O94:R94"/>
    <mergeCell ref="S92:Y92"/>
    <mergeCell ref="S98:Y98"/>
    <mergeCell ref="D99:G99"/>
    <mergeCell ref="H99:N99"/>
    <mergeCell ref="O99:R99"/>
    <mergeCell ref="S99:Y99"/>
    <mergeCell ref="D87:G87"/>
    <mergeCell ref="H87:N87"/>
    <mergeCell ref="O87:R87"/>
    <mergeCell ref="H97:N97"/>
    <mergeCell ref="O97:R97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89" r:id="rId1"/>
  <rowBreaks count="1" manualBreakCount="1">
    <brk id="55" min="3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T118"/>
  <sheetViews>
    <sheetView showGridLines="0" zoomScale="91" zoomScaleNormal="91" zoomScaleSheetLayoutView="115" zoomScalePageLayoutView="0" workbookViewId="0" topLeftCell="A1">
      <selection activeCell="F2" sqref="F2:AU2"/>
    </sheetView>
  </sheetViews>
  <sheetFormatPr defaultColWidth="9.00390625" defaultRowHeight="15.75"/>
  <cols>
    <col min="2" max="54" width="2.00390625" style="0" customWidth="1"/>
    <col min="55" max="72" width="7.75390625" style="0" customWidth="1"/>
    <col min="73" max="73" width="6.50390625" style="0" customWidth="1"/>
    <col min="74" max="78" width="2.00390625" style="0" customWidth="1"/>
    <col min="79" max="79" width="6.25390625" style="0" customWidth="1"/>
    <col min="80" max="86" width="2.00390625" style="0" customWidth="1"/>
    <col min="87" max="87" width="6.125" style="0" customWidth="1"/>
    <col min="88" max="97" width="2.00390625" style="0" customWidth="1"/>
    <col min="98" max="120" width="7.125" style="0" customWidth="1"/>
    <col min="121" max="121" width="8.00390625" style="0" bestFit="1" customWidth="1"/>
    <col min="122" max="122" width="7.125" style="0" customWidth="1"/>
    <col min="123" max="123" width="8.00390625" style="0" bestFit="1" customWidth="1"/>
    <col min="124" max="154" width="7.125" style="0" customWidth="1"/>
  </cols>
  <sheetData>
    <row r="1" spans="4:124" ht="17.25" customHeight="1"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Y1" s="14"/>
      <c r="AZ1" s="14"/>
      <c r="BA1" s="14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CY1" s="5"/>
      <c r="DF1" s="5"/>
      <c r="DM1" s="5"/>
      <c r="DT1" s="5"/>
    </row>
    <row r="2" spans="1:124" ht="17.25" customHeight="1">
      <c r="A2" s="23"/>
      <c r="F2" s="178" t="s">
        <v>24</v>
      </c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Y2" s="14"/>
      <c r="AZ2" s="14"/>
      <c r="BA2" s="14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CY2" s="5"/>
      <c r="DF2" s="5"/>
      <c r="DM2" s="5"/>
      <c r="DT2" s="5"/>
    </row>
    <row r="3" spans="6:124" ht="6" customHeight="1"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Y3" s="14"/>
      <c r="AZ3" s="14"/>
      <c r="BA3" s="14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CY3" s="5"/>
      <c r="DF3" s="5"/>
      <c r="DM3" s="5"/>
      <c r="DT3" s="5"/>
    </row>
    <row r="4" spans="6:124" ht="2.25" customHeight="1" thickBot="1"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Y4" s="14"/>
      <c r="AZ4" s="14"/>
      <c r="BA4" s="14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CY4" s="5"/>
      <c r="DF4" s="5"/>
      <c r="DM4" s="5"/>
      <c r="DT4" s="5"/>
    </row>
    <row r="5" spans="22:124" ht="21" customHeight="1" thickBot="1" thickTop="1">
      <c r="V5" s="206" t="s">
        <v>22</v>
      </c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6" t="s">
        <v>20</v>
      </c>
      <c r="AO5" s="26"/>
      <c r="AP5" s="208">
        <v>13</v>
      </c>
      <c r="AQ5" s="209"/>
      <c r="AR5" s="209"/>
      <c r="AS5" s="209"/>
      <c r="AT5" s="209"/>
      <c r="AU5" s="210"/>
      <c r="AY5" s="14"/>
      <c r="AZ5" s="14"/>
      <c r="BA5" s="14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CY5" s="5"/>
      <c r="DF5" s="5"/>
      <c r="DM5" s="5"/>
      <c r="DT5" s="5"/>
    </row>
    <row r="6" spans="6:124" ht="3" customHeight="1" thickTop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Y6" s="14"/>
      <c r="AZ6" s="14"/>
      <c r="BA6" s="14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CY6" s="5"/>
      <c r="DF6" s="5"/>
      <c r="DM6" s="5"/>
      <c r="DT6" s="5"/>
    </row>
    <row r="7" spans="4:124" ht="14.25" customHeight="1">
      <c r="D7" s="11"/>
      <c r="E7" s="16"/>
      <c r="F7" s="11"/>
      <c r="G7" s="11"/>
      <c r="H7" s="11"/>
      <c r="I7" s="11"/>
      <c r="J7" s="11"/>
      <c r="K7" s="11"/>
      <c r="L7" s="230" t="s">
        <v>23</v>
      </c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00" t="s">
        <v>7</v>
      </c>
      <c r="AO7" s="200"/>
      <c r="AP7" s="200"/>
      <c r="AQ7" s="200"/>
      <c r="AR7" s="200"/>
      <c r="AS7" s="231" t="str">
        <f>IF(AP5=13,"13㍉",IF(AP5=20,"20㍉",IF(AP5=25,"25㍉",IF(AP5=40,"40㍉",IF(AP5=50,"50㍉",IF(AP5=75,"75㍉",IF(AP5=100,"100㍉","")))))))</f>
        <v>13㍉</v>
      </c>
      <c r="AT7" s="231"/>
      <c r="AU7" s="231"/>
      <c r="AY7" s="14"/>
      <c r="AZ7" s="14"/>
      <c r="BA7" s="14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CY7" s="5"/>
      <c r="DF7" s="5"/>
      <c r="DM7" s="5"/>
      <c r="DT7" s="5"/>
    </row>
    <row r="8" spans="4:124" ht="14.25" customHeight="1">
      <c r="D8" s="16"/>
      <c r="E8" s="16"/>
      <c r="F8" s="16"/>
      <c r="G8" s="16"/>
      <c r="H8" s="16"/>
      <c r="I8" s="16"/>
      <c r="J8" s="17"/>
      <c r="K8" s="17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00"/>
      <c r="AO8" s="200"/>
      <c r="AP8" s="200"/>
      <c r="AQ8" s="200"/>
      <c r="AR8" s="200"/>
      <c r="AS8" s="231"/>
      <c r="AT8" s="231"/>
      <c r="AU8" s="231"/>
      <c r="AY8" s="14"/>
      <c r="AZ8" s="14"/>
      <c r="BA8" s="14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CY8" s="5"/>
      <c r="DF8" s="5"/>
      <c r="DM8" s="5"/>
      <c r="DT8" s="5"/>
    </row>
    <row r="9" spans="4:124" ht="6" customHeight="1" thickBot="1"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CT9" t="e">
        <f>+#REF!+CU9</f>
        <v>#REF!</v>
      </c>
      <c r="CU9">
        <v>260</v>
      </c>
      <c r="CV9" t="e">
        <f>+#REF!+CW9</f>
        <v>#REF!</v>
      </c>
      <c r="CW9">
        <v>220</v>
      </c>
      <c r="CX9" t="e">
        <f>ROUNDDOWN(+CT9*1.08,-1)+ROUNDDOWN(CV9*1.08,-1)+50</f>
        <v>#REF!</v>
      </c>
      <c r="CY9" s="5" t="e">
        <f>+U34-CX9</f>
        <v>#REF!</v>
      </c>
      <c r="DA9" t="e">
        <f>+#REF!+DB9</f>
        <v>#REF!</v>
      </c>
      <c r="DB9">
        <v>320</v>
      </c>
      <c r="DC9" t="e">
        <f>+#REF!+DD9</f>
        <v>#REF!</v>
      </c>
      <c r="DD9">
        <v>276</v>
      </c>
      <c r="DE9" t="e">
        <f>ROUNDDOWN(+DA9*1.08,-1)+ROUNDDOWN(DC9*1.08,-1)+50</f>
        <v>#REF!</v>
      </c>
      <c r="DF9" s="5" t="e">
        <f>+U56-DE9</f>
        <v>#REF!</v>
      </c>
      <c r="DH9" t="e">
        <f>+#REF!+DI9</f>
        <v>#REF!</v>
      </c>
      <c r="DI9">
        <v>430</v>
      </c>
      <c r="DJ9" t="e">
        <f>+#REF!+DK9</f>
        <v>#REF!</v>
      </c>
      <c r="DK9">
        <v>371</v>
      </c>
      <c r="DL9" t="e">
        <f>ROUNDDOWN(+DH9*1.08,-1)+ROUNDDOWN(DJ9*1.08,-1)+50</f>
        <v>#REF!</v>
      </c>
      <c r="DM9" s="5" t="e">
        <f>+#REF!-DL9</f>
        <v>#REF!</v>
      </c>
      <c r="DO9" t="e">
        <f>+#REF!+DP9</f>
        <v>#REF!</v>
      </c>
      <c r="DP9">
        <v>54900</v>
      </c>
      <c r="DQ9" t="e">
        <f>+#REF!+DR9</f>
        <v>#REF!</v>
      </c>
      <c r="DR9">
        <v>37100</v>
      </c>
      <c r="DS9" t="e">
        <f>ROUNDDOWN(+DO9*1.08,-1)+ROUNDDOWN(DQ9*1.08,-1)+50</f>
        <v>#REF!</v>
      </c>
      <c r="DT9" s="5" t="e">
        <f>+AQ56-DS9</f>
        <v>#REF!</v>
      </c>
    </row>
    <row r="10" spans="4:73" ht="20.25" customHeight="1" thickTop="1">
      <c r="D10" s="179" t="s">
        <v>0</v>
      </c>
      <c r="E10" s="180"/>
      <c r="F10" s="180"/>
      <c r="G10" s="180" t="s">
        <v>1</v>
      </c>
      <c r="H10" s="180"/>
      <c r="I10" s="180"/>
      <c r="J10" s="180"/>
      <c r="K10" s="180"/>
      <c r="L10" s="180" t="s">
        <v>2</v>
      </c>
      <c r="M10" s="180"/>
      <c r="N10" s="180"/>
      <c r="O10" s="180"/>
      <c r="P10" s="180" t="s">
        <v>3</v>
      </c>
      <c r="Q10" s="180"/>
      <c r="R10" s="180"/>
      <c r="S10" s="180"/>
      <c r="T10" s="180"/>
      <c r="U10" s="217" t="s">
        <v>5</v>
      </c>
      <c r="V10" s="217"/>
      <c r="W10" s="217"/>
      <c r="X10" s="217"/>
      <c r="Y10" s="101"/>
      <c r="Z10" s="194" t="s">
        <v>0</v>
      </c>
      <c r="AA10" s="217"/>
      <c r="AB10" s="217"/>
      <c r="AC10" s="217" t="s">
        <v>1</v>
      </c>
      <c r="AD10" s="217"/>
      <c r="AE10" s="217"/>
      <c r="AF10" s="217"/>
      <c r="AG10" s="217"/>
      <c r="AH10" s="217" t="s">
        <v>2</v>
      </c>
      <c r="AI10" s="217"/>
      <c r="AJ10" s="217"/>
      <c r="AK10" s="217"/>
      <c r="AL10" s="217" t="s">
        <v>3</v>
      </c>
      <c r="AM10" s="217"/>
      <c r="AN10" s="217"/>
      <c r="AO10" s="217"/>
      <c r="AP10" s="217"/>
      <c r="AQ10" s="217" t="s">
        <v>5</v>
      </c>
      <c r="AR10" s="217"/>
      <c r="AS10" s="217"/>
      <c r="AT10" s="217"/>
      <c r="AU10" s="220"/>
      <c r="BA10" s="11"/>
      <c r="BB10" s="11"/>
      <c r="BC10" s="7"/>
      <c r="BD10" s="7"/>
      <c r="BE10" s="11"/>
      <c r="BF10" s="11"/>
      <c r="BG10" s="11"/>
      <c r="BH10" s="11"/>
      <c r="BI10" s="11"/>
      <c r="BJ10" s="11"/>
      <c r="BK10" s="11"/>
      <c r="BL10" s="11"/>
      <c r="BM10" s="11"/>
      <c r="BT10">
        <v>13</v>
      </c>
      <c r="BU10" s="12">
        <v>50</v>
      </c>
    </row>
    <row r="11" spans="4:73" ht="20.25" customHeight="1">
      <c r="D11" s="183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218"/>
      <c r="V11" s="218"/>
      <c r="W11" s="218"/>
      <c r="X11" s="218"/>
      <c r="Y11" s="102"/>
      <c r="Z11" s="195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2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T11">
        <v>20</v>
      </c>
      <c r="BU11" s="12">
        <v>100</v>
      </c>
    </row>
    <row r="12" spans="4:73" ht="16.5" customHeight="1">
      <c r="D12" s="183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219" t="s">
        <v>6</v>
      </c>
      <c r="V12" s="219"/>
      <c r="W12" s="219"/>
      <c r="X12" s="219"/>
      <c r="Y12" s="172"/>
      <c r="Z12" s="188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219" t="s">
        <v>6</v>
      </c>
      <c r="AR12" s="219"/>
      <c r="AS12" s="219"/>
      <c r="AT12" s="219"/>
      <c r="AU12" s="222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T12">
        <v>25</v>
      </c>
      <c r="BU12" s="12">
        <v>110</v>
      </c>
    </row>
    <row r="13" spans="4:83" ht="17.25" customHeight="1">
      <c r="D13" s="138">
        <v>0</v>
      </c>
      <c r="E13" s="139"/>
      <c r="F13" s="139"/>
      <c r="G13" s="33">
        <v>660</v>
      </c>
      <c r="H13" s="34"/>
      <c r="I13" s="34"/>
      <c r="J13" s="34"/>
      <c r="K13" s="60"/>
      <c r="L13" s="140">
        <f aca="true" t="shared" si="0" ref="L13:L56">VLOOKUP($AP$5,$BT$10:$BU$16,2)</f>
        <v>50</v>
      </c>
      <c r="M13" s="140"/>
      <c r="N13" s="140"/>
      <c r="O13" s="140"/>
      <c r="P13" s="140">
        <v>490</v>
      </c>
      <c r="Q13" s="140"/>
      <c r="R13" s="140"/>
      <c r="S13" s="140"/>
      <c r="T13" s="140"/>
      <c r="U13" s="140">
        <f aca="true" t="shared" si="1" ref="U13:U33">SUM(G13:T13)</f>
        <v>1200</v>
      </c>
      <c r="V13" s="140"/>
      <c r="W13" s="140"/>
      <c r="X13" s="140"/>
      <c r="Y13" s="33"/>
      <c r="Z13" s="223">
        <v>44</v>
      </c>
      <c r="AA13" s="139"/>
      <c r="AB13" s="139"/>
      <c r="AC13" s="140">
        <v>11850</v>
      </c>
      <c r="AD13" s="140"/>
      <c r="AE13" s="140"/>
      <c r="AF13" s="140"/>
      <c r="AG13" s="140"/>
      <c r="AH13" s="140">
        <f aca="true" t="shared" si="2" ref="AH13:AH56">VLOOKUP($AP$5,$BT$10:$BU$16,2)</f>
        <v>50</v>
      </c>
      <c r="AI13" s="140"/>
      <c r="AJ13" s="140"/>
      <c r="AK13" s="140"/>
      <c r="AL13" s="140">
        <v>9880</v>
      </c>
      <c r="AM13" s="140"/>
      <c r="AN13" s="140"/>
      <c r="AO13" s="140"/>
      <c r="AP13" s="140"/>
      <c r="AQ13" s="140">
        <f aca="true" t="shared" si="3" ref="AQ13:AQ51">SUM(AC13:AP13)</f>
        <v>21780</v>
      </c>
      <c r="AR13" s="140"/>
      <c r="AS13" s="140"/>
      <c r="AT13" s="140"/>
      <c r="AU13" s="147"/>
      <c r="BT13">
        <v>40</v>
      </c>
      <c r="BU13" s="12">
        <v>220</v>
      </c>
      <c r="CA13" s="225"/>
      <c r="CB13" s="225"/>
      <c r="CC13" s="225"/>
      <c r="CD13" s="225"/>
      <c r="CE13" s="225"/>
    </row>
    <row r="14" spans="4:83" ht="17.25" customHeight="1">
      <c r="D14" s="148">
        <v>1</v>
      </c>
      <c r="E14" s="149"/>
      <c r="F14" s="149"/>
      <c r="G14" s="39">
        <v>1320</v>
      </c>
      <c r="H14" s="40"/>
      <c r="I14" s="40"/>
      <c r="J14" s="40"/>
      <c r="K14" s="41"/>
      <c r="L14" s="145">
        <f t="shared" si="0"/>
        <v>50</v>
      </c>
      <c r="M14" s="145"/>
      <c r="N14" s="145"/>
      <c r="O14" s="145"/>
      <c r="P14" s="145">
        <v>990</v>
      </c>
      <c r="Q14" s="145"/>
      <c r="R14" s="145"/>
      <c r="S14" s="145"/>
      <c r="T14" s="145"/>
      <c r="U14" s="145">
        <f t="shared" si="1"/>
        <v>2360</v>
      </c>
      <c r="V14" s="145"/>
      <c r="W14" s="145"/>
      <c r="X14" s="145"/>
      <c r="Y14" s="39"/>
      <c r="Z14" s="224">
        <v>45</v>
      </c>
      <c r="AA14" s="149"/>
      <c r="AB14" s="149"/>
      <c r="AC14" s="145">
        <v>12210</v>
      </c>
      <c r="AD14" s="145"/>
      <c r="AE14" s="145"/>
      <c r="AF14" s="145"/>
      <c r="AG14" s="145"/>
      <c r="AH14" s="145">
        <f t="shared" si="2"/>
        <v>50</v>
      </c>
      <c r="AI14" s="145"/>
      <c r="AJ14" s="145"/>
      <c r="AK14" s="145"/>
      <c r="AL14" s="145">
        <v>10190</v>
      </c>
      <c r="AM14" s="145"/>
      <c r="AN14" s="145"/>
      <c r="AO14" s="145"/>
      <c r="AP14" s="145"/>
      <c r="AQ14" s="145">
        <f t="shared" si="3"/>
        <v>22450</v>
      </c>
      <c r="AR14" s="145"/>
      <c r="AS14" s="145"/>
      <c r="AT14" s="145"/>
      <c r="AU14" s="146"/>
      <c r="BT14">
        <v>50</v>
      </c>
      <c r="BU14" s="12">
        <v>1150</v>
      </c>
      <c r="CA14" s="225"/>
      <c r="CB14" s="225"/>
      <c r="CC14" s="225"/>
      <c r="CD14" s="225"/>
      <c r="CE14" s="225"/>
    </row>
    <row r="15" spans="4:83" ht="17.25" customHeight="1">
      <c r="D15" s="138">
        <v>2</v>
      </c>
      <c r="E15" s="139"/>
      <c r="F15" s="139"/>
      <c r="G15" s="33">
        <v>1320</v>
      </c>
      <c r="H15" s="34"/>
      <c r="I15" s="34"/>
      <c r="J15" s="34"/>
      <c r="K15" s="60"/>
      <c r="L15" s="140">
        <f t="shared" si="0"/>
        <v>50</v>
      </c>
      <c r="M15" s="140"/>
      <c r="N15" s="140"/>
      <c r="O15" s="140"/>
      <c r="P15" s="140">
        <v>990</v>
      </c>
      <c r="Q15" s="140"/>
      <c r="R15" s="140"/>
      <c r="S15" s="140"/>
      <c r="T15" s="140"/>
      <c r="U15" s="140">
        <f t="shared" si="1"/>
        <v>2360</v>
      </c>
      <c r="V15" s="140"/>
      <c r="W15" s="140"/>
      <c r="X15" s="140"/>
      <c r="Y15" s="33"/>
      <c r="Z15" s="223">
        <v>46</v>
      </c>
      <c r="AA15" s="139"/>
      <c r="AB15" s="139"/>
      <c r="AC15" s="140">
        <v>12560</v>
      </c>
      <c r="AD15" s="140"/>
      <c r="AE15" s="140"/>
      <c r="AF15" s="140"/>
      <c r="AG15" s="140"/>
      <c r="AH15" s="140">
        <f t="shared" si="2"/>
        <v>50</v>
      </c>
      <c r="AI15" s="140"/>
      <c r="AJ15" s="140"/>
      <c r="AK15" s="140"/>
      <c r="AL15" s="140">
        <v>10490</v>
      </c>
      <c r="AM15" s="140"/>
      <c r="AN15" s="140"/>
      <c r="AO15" s="140"/>
      <c r="AP15" s="140"/>
      <c r="AQ15" s="140">
        <f t="shared" si="3"/>
        <v>23100</v>
      </c>
      <c r="AR15" s="140"/>
      <c r="AS15" s="140"/>
      <c r="AT15" s="140"/>
      <c r="AU15" s="147"/>
      <c r="BT15">
        <v>75</v>
      </c>
      <c r="BU15" s="12">
        <v>1360</v>
      </c>
      <c r="CA15" s="225"/>
      <c r="CB15" s="225"/>
      <c r="CC15" s="225"/>
      <c r="CD15" s="225"/>
      <c r="CE15" s="225"/>
    </row>
    <row r="16" spans="4:83" ht="17.25" customHeight="1">
      <c r="D16" s="148">
        <v>3</v>
      </c>
      <c r="E16" s="149"/>
      <c r="F16" s="149"/>
      <c r="G16" s="39">
        <v>1320</v>
      </c>
      <c r="H16" s="40"/>
      <c r="I16" s="40"/>
      <c r="J16" s="40"/>
      <c r="K16" s="41"/>
      <c r="L16" s="145">
        <f t="shared" si="0"/>
        <v>50</v>
      </c>
      <c r="M16" s="145"/>
      <c r="N16" s="145"/>
      <c r="O16" s="145"/>
      <c r="P16" s="145">
        <v>990</v>
      </c>
      <c r="Q16" s="145"/>
      <c r="R16" s="145"/>
      <c r="S16" s="145"/>
      <c r="T16" s="145"/>
      <c r="U16" s="145">
        <f t="shared" si="1"/>
        <v>2360</v>
      </c>
      <c r="V16" s="145"/>
      <c r="W16" s="145"/>
      <c r="X16" s="145"/>
      <c r="Y16" s="39"/>
      <c r="Z16" s="224">
        <v>47</v>
      </c>
      <c r="AA16" s="149"/>
      <c r="AB16" s="149"/>
      <c r="AC16" s="145">
        <v>12910</v>
      </c>
      <c r="AD16" s="145"/>
      <c r="AE16" s="145"/>
      <c r="AF16" s="145"/>
      <c r="AG16" s="145"/>
      <c r="AH16" s="145">
        <f t="shared" si="2"/>
        <v>50</v>
      </c>
      <c r="AI16" s="145"/>
      <c r="AJ16" s="145"/>
      <c r="AK16" s="145"/>
      <c r="AL16" s="145">
        <v>10790</v>
      </c>
      <c r="AM16" s="145"/>
      <c r="AN16" s="145"/>
      <c r="AO16" s="145"/>
      <c r="AP16" s="145"/>
      <c r="AQ16" s="145">
        <f t="shared" si="3"/>
        <v>23750</v>
      </c>
      <c r="AR16" s="145"/>
      <c r="AS16" s="145"/>
      <c r="AT16" s="145"/>
      <c r="AU16" s="146"/>
      <c r="BT16">
        <v>100</v>
      </c>
      <c r="BU16" s="12">
        <v>1570</v>
      </c>
      <c r="CA16" s="225"/>
      <c r="CB16" s="225"/>
      <c r="CC16" s="225"/>
      <c r="CD16" s="225"/>
      <c r="CE16" s="225"/>
    </row>
    <row r="17" spans="4:83" ht="17.25" customHeight="1">
      <c r="D17" s="138">
        <v>4</v>
      </c>
      <c r="E17" s="139"/>
      <c r="F17" s="139"/>
      <c r="G17" s="33">
        <v>1320</v>
      </c>
      <c r="H17" s="34"/>
      <c r="I17" s="34"/>
      <c r="J17" s="34"/>
      <c r="K17" s="60"/>
      <c r="L17" s="140">
        <f t="shared" si="0"/>
        <v>50</v>
      </c>
      <c r="M17" s="140"/>
      <c r="N17" s="140"/>
      <c r="O17" s="140"/>
      <c r="P17" s="140">
        <v>990</v>
      </c>
      <c r="Q17" s="140"/>
      <c r="R17" s="140"/>
      <c r="S17" s="140"/>
      <c r="T17" s="140"/>
      <c r="U17" s="140">
        <f t="shared" si="1"/>
        <v>2360</v>
      </c>
      <c r="V17" s="140"/>
      <c r="W17" s="140"/>
      <c r="X17" s="140"/>
      <c r="Y17" s="33"/>
      <c r="Z17" s="223">
        <v>48</v>
      </c>
      <c r="AA17" s="139"/>
      <c r="AB17" s="139"/>
      <c r="AC17" s="140">
        <v>13260</v>
      </c>
      <c r="AD17" s="140"/>
      <c r="AE17" s="140"/>
      <c r="AF17" s="140"/>
      <c r="AG17" s="140"/>
      <c r="AH17" s="140">
        <f t="shared" si="2"/>
        <v>50</v>
      </c>
      <c r="AI17" s="140"/>
      <c r="AJ17" s="140"/>
      <c r="AK17" s="140"/>
      <c r="AL17" s="140">
        <v>11100</v>
      </c>
      <c r="AM17" s="140"/>
      <c r="AN17" s="140"/>
      <c r="AO17" s="140"/>
      <c r="AP17" s="140"/>
      <c r="AQ17" s="140">
        <f t="shared" si="3"/>
        <v>24410</v>
      </c>
      <c r="AR17" s="140"/>
      <c r="AS17" s="140"/>
      <c r="AT17" s="140"/>
      <c r="AU17" s="147"/>
      <c r="CA17" s="225"/>
      <c r="CB17" s="225"/>
      <c r="CC17" s="225"/>
      <c r="CD17" s="225"/>
      <c r="CE17" s="225"/>
    </row>
    <row r="18" spans="4:83" ht="17.25" customHeight="1">
      <c r="D18" s="148">
        <v>5</v>
      </c>
      <c r="E18" s="149"/>
      <c r="F18" s="149"/>
      <c r="G18" s="39">
        <v>1320</v>
      </c>
      <c r="H18" s="40"/>
      <c r="I18" s="40"/>
      <c r="J18" s="40"/>
      <c r="K18" s="41"/>
      <c r="L18" s="145">
        <f t="shared" si="0"/>
        <v>50</v>
      </c>
      <c r="M18" s="145"/>
      <c r="N18" s="145"/>
      <c r="O18" s="145"/>
      <c r="P18" s="145">
        <v>990</v>
      </c>
      <c r="Q18" s="145"/>
      <c r="R18" s="145"/>
      <c r="S18" s="145"/>
      <c r="T18" s="145"/>
      <c r="U18" s="145">
        <f t="shared" si="1"/>
        <v>2360</v>
      </c>
      <c r="V18" s="145"/>
      <c r="W18" s="145"/>
      <c r="X18" s="145"/>
      <c r="Y18" s="39"/>
      <c r="Z18" s="224">
        <v>49</v>
      </c>
      <c r="AA18" s="149"/>
      <c r="AB18" s="149"/>
      <c r="AC18" s="145">
        <v>13610</v>
      </c>
      <c r="AD18" s="145"/>
      <c r="AE18" s="145"/>
      <c r="AF18" s="145"/>
      <c r="AG18" s="145"/>
      <c r="AH18" s="145">
        <f t="shared" si="2"/>
        <v>50</v>
      </c>
      <c r="AI18" s="145"/>
      <c r="AJ18" s="145"/>
      <c r="AK18" s="145"/>
      <c r="AL18" s="145">
        <v>11400</v>
      </c>
      <c r="AM18" s="145"/>
      <c r="AN18" s="145"/>
      <c r="AO18" s="145"/>
      <c r="AP18" s="145"/>
      <c r="AQ18" s="145">
        <f t="shared" si="3"/>
        <v>25060</v>
      </c>
      <c r="AR18" s="145"/>
      <c r="AS18" s="145"/>
      <c r="AT18" s="145"/>
      <c r="AU18" s="146"/>
      <c r="CA18" s="225"/>
      <c r="CB18" s="225"/>
      <c r="CC18" s="225"/>
      <c r="CD18" s="225"/>
      <c r="CE18" s="225"/>
    </row>
    <row r="19" spans="4:83" ht="17.25" customHeight="1">
      <c r="D19" s="138">
        <v>6</v>
      </c>
      <c r="E19" s="139"/>
      <c r="F19" s="139"/>
      <c r="G19" s="33">
        <v>1450</v>
      </c>
      <c r="H19" s="34"/>
      <c r="I19" s="34"/>
      <c r="J19" s="34"/>
      <c r="K19" s="60"/>
      <c r="L19" s="140">
        <f t="shared" si="0"/>
        <v>50</v>
      </c>
      <c r="M19" s="140"/>
      <c r="N19" s="140"/>
      <c r="O19" s="140"/>
      <c r="P19" s="140">
        <v>1060</v>
      </c>
      <c r="Q19" s="140"/>
      <c r="R19" s="140"/>
      <c r="S19" s="140"/>
      <c r="T19" s="140"/>
      <c r="U19" s="140">
        <f t="shared" si="1"/>
        <v>2560</v>
      </c>
      <c r="V19" s="140"/>
      <c r="W19" s="140"/>
      <c r="X19" s="140"/>
      <c r="Y19" s="33"/>
      <c r="Z19" s="223">
        <v>50</v>
      </c>
      <c r="AA19" s="139"/>
      <c r="AB19" s="139"/>
      <c r="AC19" s="140">
        <v>13970</v>
      </c>
      <c r="AD19" s="140"/>
      <c r="AE19" s="140"/>
      <c r="AF19" s="140"/>
      <c r="AG19" s="140"/>
      <c r="AH19" s="140">
        <f t="shared" si="2"/>
        <v>50</v>
      </c>
      <c r="AI19" s="140"/>
      <c r="AJ19" s="140"/>
      <c r="AK19" s="140"/>
      <c r="AL19" s="140">
        <v>11700</v>
      </c>
      <c r="AM19" s="140"/>
      <c r="AN19" s="140"/>
      <c r="AO19" s="140"/>
      <c r="AP19" s="140"/>
      <c r="AQ19" s="140">
        <f t="shared" si="3"/>
        <v>25720</v>
      </c>
      <c r="AR19" s="140"/>
      <c r="AS19" s="140"/>
      <c r="AT19" s="140"/>
      <c r="AU19" s="147"/>
      <c r="CA19" s="225"/>
      <c r="CB19" s="225"/>
      <c r="CC19" s="225"/>
      <c r="CD19" s="225"/>
      <c r="CE19" s="225"/>
    </row>
    <row r="20" spans="4:83" ht="17.25" customHeight="1">
      <c r="D20" s="148">
        <v>7</v>
      </c>
      <c r="E20" s="149"/>
      <c r="F20" s="149"/>
      <c r="G20" s="39">
        <v>1580</v>
      </c>
      <c r="H20" s="40"/>
      <c r="I20" s="40"/>
      <c r="J20" s="40"/>
      <c r="K20" s="41"/>
      <c r="L20" s="145">
        <f t="shared" si="0"/>
        <v>50</v>
      </c>
      <c r="M20" s="145"/>
      <c r="N20" s="145"/>
      <c r="O20" s="145"/>
      <c r="P20" s="145">
        <v>1130</v>
      </c>
      <c r="Q20" s="145"/>
      <c r="R20" s="145"/>
      <c r="S20" s="145"/>
      <c r="T20" s="145"/>
      <c r="U20" s="145">
        <f t="shared" si="1"/>
        <v>2760</v>
      </c>
      <c r="V20" s="145"/>
      <c r="W20" s="145"/>
      <c r="X20" s="145"/>
      <c r="Y20" s="39"/>
      <c r="Z20" s="224">
        <v>51</v>
      </c>
      <c r="AA20" s="149"/>
      <c r="AB20" s="149"/>
      <c r="AC20" s="145">
        <v>14440</v>
      </c>
      <c r="AD20" s="145"/>
      <c r="AE20" s="145"/>
      <c r="AF20" s="145"/>
      <c r="AG20" s="145"/>
      <c r="AH20" s="145">
        <f t="shared" si="2"/>
        <v>50</v>
      </c>
      <c r="AI20" s="145"/>
      <c r="AJ20" s="145"/>
      <c r="AK20" s="145"/>
      <c r="AL20" s="145">
        <v>12110</v>
      </c>
      <c r="AM20" s="145"/>
      <c r="AN20" s="145"/>
      <c r="AO20" s="145"/>
      <c r="AP20" s="145"/>
      <c r="AQ20" s="145">
        <f t="shared" si="3"/>
        <v>26600</v>
      </c>
      <c r="AR20" s="145"/>
      <c r="AS20" s="145"/>
      <c r="AT20" s="145"/>
      <c r="AU20" s="146"/>
      <c r="CA20" s="225"/>
      <c r="CB20" s="225"/>
      <c r="CC20" s="225"/>
      <c r="CD20" s="225"/>
      <c r="CE20" s="225"/>
    </row>
    <row r="21" spans="4:83" ht="17.25" customHeight="1">
      <c r="D21" s="138">
        <v>8</v>
      </c>
      <c r="E21" s="139"/>
      <c r="F21" s="139"/>
      <c r="G21" s="33">
        <v>1710</v>
      </c>
      <c r="H21" s="34"/>
      <c r="I21" s="34"/>
      <c r="J21" s="34"/>
      <c r="K21" s="60"/>
      <c r="L21" s="140">
        <f t="shared" si="0"/>
        <v>50</v>
      </c>
      <c r="M21" s="140"/>
      <c r="N21" s="140"/>
      <c r="O21" s="140"/>
      <c r="P21" s="140">
        <v>1200</v>
      </c>
      <c r="Q21" s="140"/>
      <c r="R21" s="140"/>
      <c r="S21" s="140"/>
      <c r="T21" s="140"/>
      <c r="U21" s="140">
        <f t="shared" si="1"/>
        <v>2960</v>
      </c>
      <c r="V21" s="140"/>
      <c r="W21" s="140"/>
      <c r="X21" s="140"/>
      <c r="Y21" s="33"/>
      <c r="Z21" s="223">
        <v>52</v>
      </c>
      <c r="AA21" s="139"/>
      <c r="AB21" s="139"/>
      <c r="AC21" s="140">
        <v>14910</v>
      </c>
      <c r="AD21" s="140"/>
      <c r="AE21" s="140"/>
      <c r="AF21" s="140"/>
      <c r="AG21" s="140"/>
      <c r="AH21" s="140">
        <f t="shared" si="2"/>
        <v>50</v>
      </c>
      <c r="AI21" s="140"/>
      <c r="AJ21" s="140"/>
      <c r="AK21" s="140"/>
      <c r="AL21" s="140">
        <v>12520</v>
      </c>
      <c r="AM21" s="140"/>
      <c r="AN21" s="140"/>
      <c r="AO21" s="140"/>
      <c r="AP21" s="140"/>
      <c r="AQ21" s="140">
        <f t="shared" si="3"/>
        <v>27480</v>
      </c>
      <c r="AR21" s="140"/>
      <c r="AS21" s="140"/>
      <c r="AT21" s="140"/>
      <c r="AU21" s="147"/>
      <c r="CA21" s="225"/>
      <c r="CB21" s="225"/>
      <c r="CC21" s="225"/>
      <c r="CD21" s="225"/>
      <c r="CE21" s="225"/>
    </row>
    <row r="22" spans="4:83" ht="17.25" customHeight="1">
      <c r="D22" s="148">
        <v>9</v>
      </c>
      <c r="E22" s="149"/>
      <c r="F22" s="149"/>
      <c r="G22" s="39">
        <v>1840</v>
      </c>
      <c r="H22" s="40"/>
      <c r="I22" s="40"/>
      <c r="J22" s="40"/>
      <c r="K22" s="41"/>
      <c r="L22" s="145">
        <f t="shared" si="0"/>
        <v>50</v>
      </c>
      <c r="M22" s="145"/>
      <c r="N22" s="145"/>
      <c r="O22" s="145"/>
      <c r="P22" s="145">
        <v>1270</v>
      </c>
      <c r="Q22" s="145"/>
      <c r="R22" s="145"/>
      <c r="S22" s="145"/>
      <c r="T22" s="145"/>
      <c r="U22" s="145">
        <f t="shared" si="1"/>
        <v>3160</v>
      </c>
      <c r="V22" s="145"/>
      <c r="W22" s="145"/>
      <c r="X22" s="145"/>
      <c r="Y22" s="39"/>
      <c r="Z22" s="224">
        <v>53</v>
      </c>
      <c r="AA22" s="149"/>
      <c r="AB22" s="149"/>
      <c r="AC22" s="145">
        <v>15380</v>
      </c>
      <c r="AD22" s="145"/>
      <c r="AE22" s="145"/>
      <c r="AF22" s="145"/>
      <c r="AG22" s="145"/>
      <c r="AH22" s="145">
        <f t="shared" si="2"/>
        <v>50</v>
      </c>
      <c r="AI22" s="145"/>
      <c r="AJ22" s="145"/>
      <c r="AK22" s="145"/>
      <c r="AL22" s="145">
        <v>12930</v>
      </c>
      <c r="AM22" s="145"/>
      <c r="AN22" s="145"/>
      <c r="AO22" s="145"/>
      <c r="AP22" s="145"/>
      <c r="AQ22" s="145">
        <f t="shared" si="3"/>
        <v>28360</v>
      </c>
      <c r="AR22" s="145"/>
      <c r="AS22" s="145"/>
      <c r="AT22" s="145"/>
      <c r="AU22" s="146"/>
      <c r="CA22" s="225"/>
      <c r="CB22" s="225"/>
      <c r="CC22" s="225"/>
      <c r="CD22" s="225"/>
      <c r="CE22" s="225"/>
    </row>
    <row r="23" spans="4:83" ht="17.25" customHeight="1">
      <c r="D23" s="138">
        <v>10</v>
      </c>
      <c r="E23" s="139"/>
      <c r="F23" s="139"/>
      <c r="G23" s="33">
        <v>1980</v>
      </c>
      <c r="H23" s="34"/>
      <c r="I23" s="34"/>
      <c r="J23" s="34"/>
      <c r="K23" s="60"/>
      <c r="L23" s="140">
        <f t="shared" si="0"/>
        <v>50</v>
      </c>
      <c r="M23" s="140"/>
      <c r="N23" s="140"/>
      <c r="O23" s="140"/>
      <c r="P23" s="140">
        <v>1340</v>
      </c>
      <c r="Q23" s="140"/>
      <c r="R23" s="140"/>
      <c r="S23" s="140"/>
      <c r="T23" s="140"/>
      <c r="U23" s="140">
        <f t="shared" si="1"/>
        <v>3370</v>
      </c>
      <c r="V23" s="140"/>
      <c r="W23" s="140"/>
      <c r="X23" s="140"/>
      <c r="Y23" s="33"/>
      <c r="Z23" s="223">
        <v>54</v>
      </c>
      <c r="AA23" s="139"/>
      <c r="AB23" s="139"/>
      <c r="AC23" s="140">
        <v>15860</v>
      </c>
      <c r="AD23" s="140"/>
      <c r="AE23" s="140"/>
      <c r="AF23" s="140"/>
      <c r="AG23" s="140"/>
      <c r="AH23" s="140">
        <f t="shared" si="2"/>
        <v>50</v>
      </c>
      <c r="AI23" s="140"/>
      <c r="AJ23" s="140"/>
      <c r="AK23" s="140"/>
      <c r="AL23" s="140">
        <v>13340</v>
      </c>
      <c r="AM23" s="140"/>
      <c r="AN23" s="140"/>
      <c r="AO23" s="140"/>
      <c r="AP23" s="140"/>
      <c r="AQ23" s="140">
        <f t="shared" si="3"/>
        <v>29250</v>
      </c>
      <c r="AR23" s="140"/>
      <c r="AS23" s="140"/>
      <c r="AT23" s="140"/>
      <c r="AU23" s="147"/>
      <c r="CA23" s="225"/>
      <c r="CB23" s="225"/>
      <c r="CC23" s="225"/>
      <c r="CD23" s="225"/>
      <c r="CE23" s="225"/>
    </row>
    <row r="24" spans="4:83" ht="17.25" customHeight="1">
      <c r="D24" s="148">
        <v>11</v>
      </c>
      <c r="E24" s="149"/>
      <c r="F24" s="149"/>
      <c r="G24" s="39">
        <v>2200</v>
      </c>
      <c r="H24" s="40"/>
      <c r="I24" s="40"/>
      <c r="J24" s="40"/>
      <c r="K24" s="41"/>
      <c r="L24" s="145">
        <f t="shared" si="0"/>
        <v>50</v>
      </c>
      <c r="M24" s="145"/>
      <c r="N24" s="145"/>
      <c r="O24" s="145"/>
      <c r="P24" s="145">
        <v>1520</v>
      </c>
      <c r="Q24" s="145"/>
      <c r="R24" s="145"/>
      <c r="S24" s="145"/>
      <c r="T24" s="145"/>
      <c r="U24" s="145">
        <f t="shared" si="1"/>
        <v>3770</v>
      </c>
      <c r="V24" s="145"/>
      <c r="W24" s="145"/>
      <c r="X24" s="145"/>
      <c r="Y24" s="39"/>
      <c r="Z24" s="224">
        <v>55</v>
      </c>
      <c r="AA24" s="149"/>
      <c r="AB24" s="149"/>
      <c r="AC24" s="145">
        <v>16330</v>
      </c>
      <c r="AD24" s="145"/>
      <c r="AE24" s="145"/>
      <c r="AF24" s="145"/>
      <c r="AG24" s="145"/>
      <c r="AH24" s="145">
        <f t="shared" si="2"/>
        <v>50</v>
      </c>
      <c r="AI24" s="145"/>
      <c r="AJ24" s="145"/>
      <c r="AK24" s="145"/>
      <c r="AL24" s="145">
        <v>13750</v>
      </c>
      <c r="AM24" s="145"/>
      <c r="AN24" s="145"/>
      <c r="AO24" s="145"/>
      <c r="AP24" s="145"/>
      <c r="AQ24" s="145">
        <f t="shared" si="3"/>
        <v>30130</v>
      </c>
      <c r="AR24" s="145"/>
      <c r="AS24" s="145"/>
      <c r="AT24" s="145"/>
      <c r="AU24" s="146"/>
      <c r="CA24" s="225"/>
      <c r="CB24" s="225"/>
      <c r="CC24" s="225"/>
      <c r="CD24" s="225"/>
      <c r="CE24" s="225"/>
    </row>
    <row r="25" spans="4:83" ht="17.25" customHeight="1">
      <c r="D25" s="138">
        <v>12</v>
      </c>
      <c r="E25" s="139"/>
      <c r="F25" s="139"/>
      <c r="G25" s="33">
        <v>2430</v>
      </c>
      <c r="H25" s="34"/>
      <c r="I25" s="34"/>
      <c r="J25" s="34"/>
      <c r="K25" s="60"/>
      <c r="L25" s="140">
        <f t="shared" si="0"/>
        <v>50</v>
      </c>
      <c r="M25" s="140"/>
      <c r="N25" s="140"/>
      <c r="O25" s="140"/>
      <c r="P25" s="140">
        <v>1690</v>
      </c>
      <c r="Q25" s="140"/>
      <c r="R25" s="140"/>
      <c r="S25" s="140"/>
      <c r="T25" s="140"/>
      <c r="U25" s="140">
        <f t="shared" si="1"/>
        <v>4170</v>
      </c>
      <c r="V25" s="140"/>
      <c r="W25" s="140"/>
      <c r="X25" s="140"/>
      <c r="Y25" s="33"/>
      <c r="Z25" s="223">
        <v>60</v>
      </c>
      <c r="AA25" s="139"/>
      <c r="AB25" s="139"/>
      <c r="AC25" s="140">
        <v>18700</v>
      </c>
      <c r="AD25" s="140"/>
      <c r="AE25" s="140"/>
      <c r="AF25" s="140"/>
      <c r="AG25" s="140"/>
      <c r="AH25" s="140">
        <f t="shared" si="2"/>
        <v>50</v>
      </c>
      <c r="AI25" s="140"/>
      <c r="AJ25" s="140"/>
      <c r="AK25" s="140"/>
      <c r="AL25" s="140">
        <v>15790</v>
      </c>
      <c r="AM25" s="140"/>
      <c r="AN25" s="140"/>
      <c r="AO25" s="140"/>
      <c r="AP25" s="140"/>
      <c r="AQ25" s="140">
        <f t="shared" si="3"/>
        <v>34540</v>
      </c>
      <c r="AR25" s="140"/>
      <c r="AS25" s="140"/>
      <c r="AT25" s="140"/>
      <c r="AU25" s="147"/>
      <c r="CA25" s="225"/>
      <c r="CB25" s="225"/>
      <c r="CC25" s="225"/>
      <c r="CD25" s="225"/>
      <c r="CE25" s="225"/>
    </row>
    <row r="26" spans="4:83" ht="17.25" customHeight="1">
      <c r="D26" s="148">
        <v>13</v>
      </c>
      <c r="E26" s="149"/>
      <c r="F26" s="149"/>
      <c r="G26" s="39">
        <v>2650</v>
      </c>
      <c r="H26" s="40"/>
      <c r="I26" s="40"/>
      <c r="J26" s="40"/>
      <c r="K26" s="41"/>
      <c r="L26" s="145">
        <f t="shared" si="0"/>
        <v>50</v>
      </c>
      <c r="M26" s="145"/>
      <c r="N26" s="145"/>
      <c r="O26" s="145"/>
      <c r="P26" s="145">
        <v>1870</v>
      </c>
      <c r="Q26" s="145"/>
      <c r="R26" s="145"/>
      <c r="S26" s="145"/>
      <c r="T26" s="145"/>
      <c r="U26" s="145">
        <f t="shared" si="1"/>
        <v>4570</v>
      </c>
      <c r="V26" s="145"/>
      <c r="W26" s="145"/>
      <c r="X26" s="145"/>
      <c r="Y26" s="39"/>
      <c r="Z26" s="224">
        <v>65</v>
      </c>
      <c r="AA26" s="149"/>
      <c r="AB26" s="149"/>
      <c r="AC26" s="145">
        <v>21060</v>
      </c>
      <c r="AD26" s="145"/>
      <c r="AE26" s="145"/>
      <c r="AF26" s="145"/>
      <c r="AG26" s="145"/>
      <c r="AH26" s="145">
        <f t="shared" si="2"/>
        <v>50</v>
      </c>
      <c r="AI26" s="145"/>
      <c r="AJ26" s="145"/>
      <c r="AK26" s="145"/>
      <c r="AL26" s="145">
        <v>17830</v>
      </c>
      <c r="AM26" s="145"/>
      <c r="AN26" s="145"/>
      <c r="AO26" s="145"/>
      <c r="AP26" s="145"/>
      <c r="AQ26" s="145">
        <f t="shared" si="3"/>
        <v>38940</v>
      </c>
      <c r="AR26" s="145"/>
      <c r="AS26" s="145"/>
      <c r="AT26" s="145"/>
      <c r="AU26" s="146"/>
      <c r="CA26" s="225"/>
      <c r="CB26" s="225"/>
      <c r="CC26" s="225"/>
      <c r="CD26" s="225"/>
      <c r="CE26" s="225"/>
    </row>
    <row r="27" spans="4:83" ht="17.25" customHeight="1">
      <c r="D27" s="138">
        <v>14</v>
      </c>
      <c r="E27" s="139"/>
      <c r="F27" s="139"/>
      <c r="G27" s="33">
        <v>2880</v>
      </c>
      <c r="H27" s="34"/>
      <c r="I27" s="34"/>
      <c r="J27" s="34"/>
      <c r="K27" s="60"/>
      <c r="L27" s="140">
        <f t="shared" si="0"/>
        <v>50</v>
      </c>
      <c r="M27" s="140"/>
      <c r="N27" s="140"/>
      <c r="O27" s="140"/>
      <c r="P27" s="140">
        <v>2050</v>
      </c>
      <c r="Q27" s="140"/>
      <c r="R27" s="140"/>
      <c r="S27" s="140"/>
      <c r="T27" s="140"/>
      <c r="U27" s="140">
        <f t="shared" si="1"/>
        <v>4980</v>
      </c>
      <c r="V27" s="140"/>
      <c r="W27" s="140"/>
      <c r="X27" s="140"/>
      <c r="Y27" s="33"/>
      <c r="Z27" s="226">
        <v>70</v>
      </c>
      <c r="AA27" s="227"/>
      <c r="AB27" s="227"/>
      <c r="AC27" s="228">
        <v>23430</v>
      </c>
      <c r="AD27" s="228"/>
      <c r="AE27" s="228"/>
      <c r="AF27" s="228"/>
      <c r="AG27" s="228"/>
      <c r="AH27" s="228">
        <f t="shared" si="2"/>
        <v>50</v>
      </c>
      <c r="AI27" s="228"/>
      <c r="AJ27" s="228"/>
      <c r="AK27" s="228"/>
      <c r="AL27" s="228">
        <v>19870</v>
      </c>
      <c r="AM27" s="228"/>
      <c r="AN27" s="228"/>
      <c r="AO27" s="228"/>
      <c r="AP27" s="228"/>
      <c r="AQ27" s="228">
        <f t="shared" si="3"/>
        <v>43350</v>
      </c>
      <c r="AR27" s="228"/>
      <c r="AS27" s="228"/>
      <c r="AT27" s="228"/>
      <c r="AU27" s="232"/>
      <c r="CA27" s="225"/>
      <c r="CB27" s="225"/>
      <c r="CC27" s="225"/>
      <c r="CD27" s="225"/>
      <c r="CE27" s="225"/>
    </row>
    <row r="28" spans="4:83" ht="17.25" customHeight="1">
      <c r="D28" s="148">
        <v>15</v>
      </c>
      <c r="E28" s="149"/>
      <c r="F28" s="149"/>
      <c r="G28" s="39">
        <v>3100</v>
      </c>
      <c r="H28" s="40"/>
      <c r="I28" s="40"/>
      <c r="J28" s="40"/>
      <c r="K28" s="41"/>
      <c r="L28" s="145">
        <f t="shared" si="0"/>
        <v>50</v>
      </c>
      <c r="M28" s="145"/>
      <c r="N28" s="145"/>
      <c r="O28" s="145"/>
      <c r="P28" s="145">
        <v>2220</v>
      </c>
      <c r="Q28" s="145"/>
      <c r="R28" s="145"/>
      <c r="S28" s="145"/>
      <c r="T28" s="145"/>
      <c r="U28" s="145">
        <f t="shared" si="1"/>
        <v>5370</v>
      </c>
      <c r="V28" s="145"/>
      <c r="W28" s="145"/>
      <c r="X28" s="145"/>
      <c r="Y28" s="39"/>
      <c r="Z28" s="224">
        <v>75</v>
      </c>
      <c r="AA28" s="149"/>
      <c r="AB28" s="149"/>
      <c r="AC28" s="145">
        <v>25790</v>
      </c>
      <c r="AD28" s="145"/>
      <c r="AE28" s="145"/>
      <c r="AF28" s="145"/>
      <c r="AG28" s="145"/>
      <c r="AH28" s="145">
        <f t="shared" si="2"/>
        <v>50</v>
      </c>
      <c r="AI28" s="145"/>
      <c r="AJ28" s="145"/>
      <c r="AK28" s="145"/>
      <c r="AL28" s="145">
        <v>21910</v>
      </c>
      <c r="AM28" s="145"/>
      <c r="AN28" s="145"/>
      <c r="AO28" s="145"/>
      <c r="AP28" s="145"/>
      <c r="AQ28" s="145">
        <f t="shared" si="3"/>
        <v>47750</v>
      </c>
      <c r="AR28" s="145"/>
      <c r="AS28" s="145"/>
      <c r="AT28" s="145"/>
      <c r="AU28" s="146"/>
      <c r="CA28" s="225"/>
      <c r="CB28" s="225"/>
      <c r="CC28" s="225"/>
      <c r="CD28" s="225"/>
      <c r="CE28" s="225"/>
    </row>
    <row r="29" spans="4:83" ht="17.25" customHeight="1">
      <c r="D29" s="138">
        <v>16</v>
      </c>
      <c r="E29" s="139"/>
      <c r="F29" s="139"/>
      <c r="G29" s="33">
        <v>3350</v>
      </c>
      <c r="H29" s="34"/>
      <c r="I29" s="34"/>
      <c r="J29" s="34"/>
      <c r="K29" s="60"/>
      <c r="L29" s="140">
        <f t="shared" si="0"/>
        <v>50</v>
      </c>
      <c r="M29" s="140"/>
      <c r="N29" s="140"/>
      <c r="O29" s="140"/>
      <c r="P29" s="140">
        <v>2420</v>
      </c>
      <c r="Q29" s="140"/>
      <c r="R29" s="140"/>
      <c r="S29" s="140"/>
      <c r="T29" s="140"/>
      <c r="U29" s="140">
        <f t="shared" si="1"/>
        <v>5820</v>
      </c>
      <c r="V29" s="140"/>
      <c r="W29" s="140"/>
      <c r="X29" s="140"/>
      <c r="Y29" s="33"/>
      <c r="Z29" s="226">
        <v>80</v>
      </c>
      <c r="AA29" s="227"/>
      <c r="AB29" s="227"/>
      <c r="AC29" s="228">
        <v>28160</v>
      </c>
      <c r="AD29" s="228"/>
      <c r="AE29" s="228"/>
      <c r="AF29" s="228"/>
      <c r="AG29" s="228"/>
      <c r="AH29" s="228">
        <f t="shared" si="2"/>
        <v>50</v>
      </c>
      <c r="AI29" s="228"/>
      <c r="AJ29" s="228"/>
      <c r="AK29" s="228"/>
      <c r="AL29" s="228">
        <v>23950</v>
      </c>
      <c r="AM29" s="228"/>
      <c r="AN29" s="228"/>
      <c r="AO29" s="228"/>
      <c r="AP29" s="228"/>
      <c r="AQ29" s="228">
        <f t="shared" si="3"/>
        <v>52160</v>
      </c>
      <c r="AR29" s="228"/>
      <c r="AS29" s="228"/>
      <c r="AT29" s="228"/>
      <c r="AU29" s="232"/>
      <c r="CA29" s="225"/>
      <c r="CB29" s="225"/>
      <c r="CC29" s="225"/>
      <c r="CD29" s="225"/>
      <c r="CE29" s="225"/>
    </row>
    <row r="30" spans="4:83" ht="17.25" customHeight="1">
      <c r="D30" s="148">
        <v>17</v>
      </c>
      <c r="E30" s="149"/>
      <c r="F30" s="149"/>
      <c r="G30" s="39">
        <v>3600</v>
      </c>
      <c r="H30" s="40"/>
      <c r="I30" s="40"/>
      <c r="J30" s="40"/>
      <c r="K30" s="41"/>
      <c r="L30" s="145">
        <f t="shared" si="0"/>
        <v>50</v>
      </c>
      <c r="M30" s="145"/>
      <c r="N30" s="145"/>
      <c r="O30" s="145"/>
      <c r="P30" s="145">
        <v>2620</v>
      </c>
      <c r="Q30" s="145"/>
      <c r="R30" s="145"/>
      <c r="S30" s="145"/>
      <c r="T30" s="145"/>
      <c r="U30" s="145">
        <f t="shared" si="1"/>
        <v>6270</v>
      </c>
      <c r="V30" s="145"/>
      <c r="W30" s="145"/>
      <c r="X30" s="145"/>
      <c r="Y30" s="39"/>
      <c r="Z30" s="224">
        <v>85</v>
      </c>
      <c r="AA30" s="149"/>
      <c r="AB30" s="149"/>
      <c r="AC30" s="145">
        <v>30520</v>
      </c>
      <c r="AD30" s="145"/>
      <c r="AE30" s="145"/>
      <c r="AF30" s="145"/>
      <c r="AG30" s="145"/>
      <c r="AH30" s="145">
        <f t="shared" si="2"/>
        <v>50</v>
      </c>
      <c r="AI30" s="145"/>
      <c r="AJ30" s="145"/>
      <c r="AK30" s="145"/>
      <c r="AL30" s="145">
        <v>25990</v>
      </c>
      <c r="AM30" s="145"/>
      <c r="AN30" s="145"/>
      <c r="AO30" s="145"/>
      <c r="AP30" s="145"/>
      <c r="AQ30" s="145">
        <f t="shared" si="3"/>
        <v>56560</v>
      </c>
      <c r="AR30" s="145"/>
      <c r="AS30" s="145"/>
      <c r="AT30" s="145"/>
      <c r="AU30" s="146"/>
      <c r="CA30" s="225"/>
      <c r="CB30" s="225"/>
      <c r="CC30" s="225"/>
      <c r="CD30" s="225"/>
      <c r="CE30" s="225"/>
    </row>
    <row r="31" spans="4:83" ht="17.25" customHeight="1">
      <c r="D31" s="138">
        <v>18</v>
      </c>
      <c r="E31" s="139"/>
      <c r="F31" s="139"/>
      <c r="G31" s="33">
        <v>3850</v>
      </c>
      <c r="H31" s="34"/>
      <c r="I31" s="34"/>
      <c r="J31" s="34"/>
      <c r="K31" s="60"/>
      <c r="L31" s="140">
        <f t="shared" si="0"/>
        <v>50</v>
      </c>
      <c r="M31" s="140"/>
      <c r="N31" s="140"/>
      <c r="O31" s="140"/>
      <c r="P31" s="140">
        <v>2820</v>
      </c>
      <c r="Q31" s="140"/>
      <c r="R31" s="140"/>
      <c r="S31" s="140"/>
      <c r="T31" s="140"/>
      <c r="U31" s="140">
        <f t="shared" si="1"/>
        <v>6720</v>
      </c>
      <c r="V31" s="140"/>
      <c r="W31" s="140"/>
      <c r="X31" s="140"/>
      <c r="Y31" s="33"/>
      <c r="Z31" s="223">
        <v>90</v>
      </c>
      <c r="AA31" s="139"/>
      <c r="AB31" s="139"/>
      <c r="AC31" s="140">
        <v>32890</v>
      </c>
      <c r="AD31" s="140"/>
      <c r="AE31" s="140"/>
      <c r="AF31" s="140"/>
      <c r="AG31" s="140"/>
      <c r="AH31" s="140">
        <f t="shared" si="2"/>
        <v>50</v>
      </c>
      <c r="AI31" s="140"/>
      <c r="AJ31" s="140"/>
      <c r="AK31" s="140"/>
      <c r="AL31" s="140">
        <v>28030</v>
      </c>
      <c r="AM31" s="140"/>
      <c r="AN31" s="140"/>
      <c r="AO31" s="140"/>
      <c r="AP31" s="140"/>
      <c r="AQ31" s="140">
        <f t="shared" si="3"/>
        <v>60970</v>
      </c>
      <c r="AR31" s="140"/>
      <c r="AS31" s="140"/>
      <c r="AT31" s="140"/>
      <c r="AU31" s="147"/>
      <c r="CA31" s="225"/>
      <c r="CB31" s="225"/>
      <c r="CC31" s="225"/>
      <c r="CD31" s="225"/>
      <c r="CE31" s="225"/>
    </row>
    <row r="32" spans="4:83" ht="17.25" customHeight="1">
      <c r="D32" s="148">
        <v>19</v>
      </c>
      <c r="E32" s="149"/>
      <c r="F32" s="149"/>
      <c r="G32" s="39">
        <v>4090</v>
      </c>
      <c r="H32" s="40"/>
      <c r="I32" s="40"/>
      <c r="J32" s="40"/>
      <c r="K32" s="41"/>
      <c r="L32" s="145">
        <f t="shared" si="0"/>
        <v>50</v>
      </c>
      <c r="M32" s="145"/>
      <c r="N32" s="145"/>
      <c r="O32" s="145"/>
      <c r="P32" s="145">
        <v>3010</v>
      </c>
      <c r="Q32" s="145"/>
      <c r="R32" s="145"/>
      <c r="S32" s="145"/>
      <c r="T32" s="145"/>
      <c r="U32" s="145">
        <f t="shared" si="1"/>
        <v>7150</v>
      </c>
      <c r="V32" s="145"/>
      <c r="W32" s="145"/>
      <c r="X32" s="145"/>
      <c r="Y32" s="39"/>
      <c r="Z32" s="224">
        <v>95</v>
      </c>
      <c r="AA32" s="149"/>
      <c r="AB32" s="149"/>
      <c r="AC32" s="145">
        <v>35250</v>
      </c>
      <c r="AD32" s="145"/>
      <c r="AE32" s="145"/>
      <c r="AF32" s="145"/>
      <c r="AG32" s="145"/>
      <c r="AH32" s="145">
        <f t="shared" si="2"/>
        <v>50</v>
      </c>
      <c r="AI32" s="145"/>
      <c r="AJ32" s="145"/>
      <c r="AK32" s="145"/>
      <c r="AL32" s="145">
        <v>30070</v>
      </c>
      <c r="AM32" s="145"/>
      <c r="AN32" s="145"/>
      <c r="AO32" s="145"/>
      <c r="AP32" s="145"/>
      <c r="AQ32" s="145">
        <f t="shared" si="3"/>
        <v>65370</v>
      </c>
      <c r="AR32" s="145"/>
      <c r="AS32" s="145"/>
      <c r="AT32" s="145"/>
      <c r="AU32" s="146"/>
      <c r="CA32" s="225"/>
      <c r="CB32" s="225"/>
      <c r="CC32" s="225"/>
      <c r="CD32" s="225"/>
      <c r="CE32" s="225"/>
    </row>
    <row r="33" spans="4:83" ht="17.25" customHeight="1">
      <c r="D33" s="138">
        <v>20</v>
      </c>
      <c r="E33" s="139"/>
      <c r="F33" s="139"/>
      <c r="G33" s="33">
        <v>4340</v>
      </c>
      <c r="H33" s="34"/>
      <c r="I33" s="34"/>
      <c r="J33" s="34"/>
      <c r="K33" s="60"/>
      <c r="L33" s="140">
        <f t="shared" si="0"/>
        <v>50</v>
      </c>
      <c r="M33" s="140"/>
      <c r="N33" s="140"/>
      <c r="O33" s="140"/>
      <c r="P33" s="140">
        <v>3210</v>
      </c>
      <c r="Q33" s="140"/>
      <c r="R33" s="140"/>
      <c r="S33" s="140"/>
      <c r="T33" s="140"/>
      <c r="U33" s="140">
        <f t="shared" si="1"/>
        <v>7600</v>
      </c>
      <c r="V33" s="140"/>
      <c r="W33" s="140"/>
      <c r="X33" s="140"/>
      <c r="Y33" s="33"/>
      <c r="Z33" s="223">
        <v>100</v>
      </c>
      <c r="AA33" s="139"/>
      <c r="AB33" s="139"/>
      <c r="AC33" s="140">
        <v>37620</v>
      </c>
      <c r="AD33" s="140"/>
      <c r="AE33" s="140"/>
      <c r="AF33" s="140"/>
      <c r="AG33" s="140"/>
      <c r="AH33" s="140">
        <f t="shared" si="2"/>
        <v>50</v>
      </c>
      <c r="AI33" s="140"/>
      <c r="AJ33" s="140"/>
      <c r="AK33" s="140"/>
      <c r="AL33" s="140">
        <v>32110</v>
      </c>
      <c r="AM33" s="140"/>
      <c r="AN33" s="140"/>
      <c r="AO33" s="140"/>
      <c r="AP33" s="140"/>
      <c r="AQ33" s="140">
        <f t="shared" si="3"/>
        <v>69780</v>
      </c>
      <c r="AR33" s="140"/>
      <c r="AS33" s="140"/>
      <c r="AT33" s="140"/>
      <c r="AU33" s="147"/>
      <c r="CA33" s="225"/>
      <c r="CB33" s="225"/>
      <c r="CC33" s="225"/>
      <c r="CD33" s="225"/>
      <c r="CE33" s="225"/>
    </row>
    <row r="34" spans="4:83" ht="17.25" customHeight="1">
      <c r="D34" s="148">
        <v>21</v>
      </c>
      <c r="E34" s="149"/>
      <c r="F34" s="149"/>
      <c r="G34" s="39">
        <v>4630</v>
      </c>
      <c r="H34" s="40"/>
      <c r="I34" s="40"/>
      <c r="J34" s="40"/>
      <c r="K34" s="41"/>
      <c r="L34" s="145">
        <f t="shared" si="0"/>
        <v>50</v>
      </c>
      <c r="M34" s="145"/>
      <c r="N34" s="145"/>
      <c r="O34" s="145"/>
      <c r="P34" s="145">
        <v>3450</v>
      </c>
      <c r="Q34" s="145"/>
      <c r="R34" s="145"/>
      <c r="S34" s="145"/>
      <c r="T34" s="145"/>
      <c r="U34" s="145">
        <f>SUM(G34:T34)</f>
        <v>8130</v>
      </c>
      <c r="V34" s="145"/>
      <c r="W34" s="145"/>
      <c r="X34" s="145"/>
      <c r="Y34" s="39"/>
      <c r="Z34" s="224">
        <v>110</v>
      </c>
      <c r="AA34" s="149"/>
      <c r="AB34" s="149"/>
      <c r="AC34" s="145">
        <v>42350</v>
      </c>
      <c r="AD34" s="145"/>
      <c r="AE34" s="145"/>
      <c r="AF34" s="145"/>
      <c r="AG34" s="145"/>
      <c r="AH34" s="145">
        <f t="shared" si="2"/>
        <v>50</v>
      </c>
      <c r="AI34" s="145"/>
      <c r="AJ34" s="145"/>
      <c r="AK34" s="145"/>
      <c r="AL34" s="145">
        <v>36190</v>
      </c>
      <c r="AM34" s="145"/>
      <c r="AN34" s="145"/>
      <c r="AO34" s="145"/>
      <c r="AP34" s="145"/>
      <c r="AQ34" s="145">
        <f t="shared" si="3"/>
        <v>78590</v>
      </c>
      <c r="AR34" s="145"/>
      <c r="AS34" s="145"/>
      <c r="AT34" s="145"/>
      <c r="AU34" s="146"/>
      <c r="CA34" s="225"/>
      <c r="CB34" s="225"/>
      <c r="CC34" s="225"/>
      <c r="CD34" s="225"/>
      <c r="CE34" s="225"/>
    </row>
    <row r="35" spans="4:83" ht="17.25" customHeight="1">
      <c r="D35" s="138">
        <v>22</v>
      </c>
      <c r="E35" s="139"/>
      <c r="F35" s="139"/>
      <c r="G35" s="33">
        <v>4910</v>
      </c>
      <c r="H35" s="34"/>
      <c r="I35" s="34"/>
      <c r="J35" s="34"/>
      <c r="K35" s="60"/>
      <c r="L35" s="140">
        <f t="shared" si="0"/>
        <v>50</v>
      </c>
      <c r="M35" s="140"/>
      <c r="N35" s="140"/>
      <c r="O35" s="140"/>
      <c r="P35" s="140">
        <v>3700</v>
      </c>
      <c r="Q35" s="140"/>
      <c r="R35" s="140"/>
      <c r="S35" s="140"/>
      <c r="T35" s="140"/>
      <c r="U35" s="140">
        <f aca="true" t="shared" si="4" ref="U35:U55">SUM(G35:T35)</f>
        <v>8660</v>
      </c>
      <c r="V35" s="140"/>
      <c r="W35" s="140"/>
      <c r="X35" s="140"/>
      <c r="Y35" s="33"/>
      <c r="Z35" s="223">
        <v>120</v>
      </c>
      <c r="AA35" s="139"/>
      <c r="AB35" s="139"/>
      <c r="AC35" s="140">
        <v>47080</v>
      </c>
      <c r="AD35" s="140"/>
      <c r="AE35" s="140"/>
      <c r="AF35" s="140"/>
      <c r="AG35" s="140"/>
      <c r="AH35" s="140">
        <f t="shared" si="2"/>
        <v>50</v>
      </c>
      <c r="AI35" s="140"/>
      <c r="AJ35" s="140"/>
      <c r="AK35" s="140"/>
      <c r="AL35" s="140">
        <v>40270</v>
      </c>
      <c r="AM35" s="140"/>
      <c r="AN35" s="140"/>
      <c r="AO35" s="140"/>
      <c r="AP35" s="140"/>
      <c r="AQ35" s="140">
        <f t="shared" si="3"/>
        <v>87400</v>
      </c>
      <c r="AR35" s="140"/>
      <c r="AS35" s="140"/>
      <c r="AT35" s="140"/>
      <c r="AU35" s="147"/>
      <c r="CA35" s="225"/>
      <c r="CB35" s="225"/>
      <c r="CC35" s="225"/>
      <c r="CD35" s="225"/>
      <c r="CE35" s="225"/>
    </row>
    <row r="36" spans="4:83" ht="17.25" customHeight="1">
      <c r="D36" s="148">
        <v>23</v>
      </c>
      <c r="E36" s="149"/>
      <c r="F36" s="149"/>
      <c r="G36" s="39">
        <v>5200</v>
      </c>
      <c r="H36" s="40"/>
      <c r="I36" s="40"/>
      <c r="J36" s="40"/>
      <c r="K36" s="41"/>
      <c r="L36" s="145">
        <f t="shared" si="0"/>
        <v>50</v>
      </c>
      <c r="M36" s="145"/>
      <c r="N36" s="145"/>
      <c r="O36" s="145"/>
      <c r="P36" s="145">
        <v>3940</v>
      </c>
      <c r="Q36" s="145"/>
      <c r="R36" s="145"/>
      <c r="S36" s="145"/>
      <c r="T36" s="145"/>
      <c r="U36" s="145">
        <f t="shared" si="4"/>
        <v>9190</v>
      </c>
      <c r="V36" s="145"/>
      <c r="W36" s="145"/>
      <c r="X36" s="145"/>
      <c r="Y36" s="39"/>
      <c r="Z36" s="224">
        <v>130</v>
      </c>
      <c r="AA36" s="149"/>
      <c r="AB36" s="149"/>
      <c r="AC36" s="145">
        <v>51810</v>
      </c>
      <c r="AD36" s="145"/>
      <c r="AE36" s="145"/>
      <c r="AF36" s="145"/>
      <c r="AG36" s="145"/>
      <c r="AH36" s="145">
        <f t="shared" si="2"/>
        <v>50</v>
      </c>
      <c r="AI36" s="145"/>
      <c r="AJ36" s="145"/>
      <c r="AK36" s="145"/>
      <c r="AL36" s="145">
        <v>44350</v>
      </c>
      <c r="AM36" s="145"/>
      <c r="AN36" s="145"/>
      <c r="AO36" s="145"/>
      <c r="AP36" s="145"/>
      <c r="AQ36" s="145">
        <f t="shared" si="3"/>
        <v>96210</v>
      </c>
      <c r="AR36" s="145"/>
      <c r="AS36" s="145"/>
      <c r="AT36" s="145"/>
      <c r="AU36" s="146"/>
      <c r="CA36" s="225"/>
      <c r="CB36" s="225"/>
      <c r="CC36" s="225"/>
      <c r="CD36" s="225"/>
      <c r="CE36" s="225"/>
    </row>
    <row r="37" spans="4:83" ht="17.25" customHeight="1">
      <c r="D37" s="138">
        <v>24</v>
      </c>
      <c r="E37" s="139"/>
      <c r="F37" s="139"/>
      <c r="G37" s="33">
        <v>5480</v>
      </c>
      <c r="H37" s="34"/>
      <c r="I37" s="34"/>
      <c r="J37" s="34"/>
      <c r="K37" s="60"/>
      <c r="L37" s="140">
        <f t="shared" si="0"/>
        <v>50</v>
      </c>
      <c r="M37" s="140"/>
      <c r="N37" s="140"/>
      <c r="O37" s="140"/>
      <c r="P37" s="140">
        <v>4180</v>
      </c>
      <c r="Q37" s="140"/>
      <c r="R37" s="140"/>
      <c r="S37" s="140"/>
      <c r="T37" s="140"/>
      <c r="U37" s="140">
        <f t="shared" si="4"/>
        <v>9710</v>
      </c>
      <c r="V37" s="140"/>
      <c r="W37" s="140"/>
      <c r="X37" s="140"/>
      <c r="Y37" s="33"/>
      <c r="Z37" s="223">
        <v>140</v>
      </c>
      <c r="AA37" s="139"/>
      <c r="AB37" s="139"/>
      <c r="AC37" s="140">
        <v>56540</v>
      </c>
      <c r="AD37" s="140"/>
      <c r="AE37" s="140"/>
      <c r="AF37" s="140"/>
      <c r="AG37" s="140"/>
      <c r="AH37" s="140">
        <f t="shared" si="2"/>
        <v>50</v>
      </c>
      <c r="AI37" s="140"/>
      <c r="AJ37" s="140"/>
      <c r="AK37" s="140"/>
      <c r="AL37" s="140">
        <v>48430</v>
      </c>
      <c r="AM37" s="140"/>
      <c r="AN37" s="140"/>
      <c r="AO37" s="140"/>
      <c r="AP37" s="140"/>
      <c r="AQ37" s="140">
        <f t="shared" si="3"/>
        <v>105020</v>
      </c>
      <c r="AR37" s="140"/>
      <c r="AS37" s="140"/>
      <c r="AT37" s="140"/>
      <c r="AU37" s="147"/>
      <c r="CA37" s="225"/>
      <c r="CB37" s="225"/>
      <c r="CC37" s="225"/>
      <c r="CD37" s="225"/>
      <c r="CE37" s="225"/>
    </row>
    <row r="38" spans="4:83" ht="17.25" customHeight="1">
      <c r="D38" s="148">
        <v>25</v>
      </c>
      <c r="E38" s="149"/>
      <c r="F38" s="149"/>
      <c r="G38" s="39">
        <v>5770</v>
      </c>
      <c r="H38" s="40"/>
      <c r="I38" s="40"/>
      <c r="J38" s="40"/>
      <c r="K38" s="41"/>
      <c r="L38" s="145">
        <f t="shared" si="0"/>
        <v>50</v>
      </c>
      <c r="M38" s="145"/>
      <c r="N38" s="145"/>
      <c r="O38" s="145"/>
      <c r="P38" s="145">
        <v>4420</v>
      </c>
      <c r="Q38" s="145"/>
      <c r="R38" s="145"/>
      <c r="S38" s="145"/>
      <c r="T38" s="145"/>
      <c r="U38" s="145">
        <f t="shared" si="4"/>
        <v>10240</v>
      </c>
      <c r="V38" s="145"/>
      <c r="W38" s="145"/>
      <c r="X38" s="145"/>
      <c r="Y38" s="39"/>
      <c r="Z38" s="224">
        <v>150</v>
      </c>
      <c r="AA38" s="149"/>
      <c r="AB38" s="149"/>
      <c r="AC38" s="145">
        <v>61270</v>
      </c>
      <c r="AD38" s="145"/>
      <c r="AE38" s="145"/>
      <c r="AF38" s="145"/>
      <c r="AG38" s="145"/>
      <c r="AH38" s="145">
        <f t="shared" si="2"/>
        <v>50</v>
      </c>
      <c r="AI38" s="145"/>
      <c r="AJ38" s="145"/>
      <c r="AK38" s="145"/>
      <c r="AL38" s="145">
        <v>52510</v>
      </c>
      <c r="AM38" s="145"/>
      <c r="AN38" s="145"/>
      <c r="AO38" s="145"/>
      <c r="AP38" s="145"/>
      <c r="AQ38" s="145">
        <f t="shared" si="3"/>
        <v>113830</v>
      </c>
      <c r="AR38" s="145"/>
      <c r="AS38" s="145"/>
      <c r="AT38" s="145"/>
      <c r="AU38" s="146"/>
      <c r="CA38" s="225"/>
      <c r="CB38" s="225"/>
      <c r="CC38" s="225"/>
      <c r="CD38" s="225"/>
      <c r="CE38" s="225"/>
    </row>
    <row r="39" spans="4:83" ht="17.25" customHeight="1">
      <c r="D39" s="138">
        <v>26</v>
      </c>
      <c r="E39" s="139"/>
      <c r="F39" s="139"/>
      <c r="G39" s="33">
        <v>6070</v>
      </c>
      <c r="H39" s="34"/>
      <c r="I39" s="34"/>
      <c r="J39" s="34"/>
      <c r="K39" s="60"/>
      <c r="L39" s="140">
        <f t="shared" si="0"/>
        <v>50</v>
      </c>
      <c r="M39" s="140"/>
      <c r="N39" s="140"/>
      <c r="O39" s="140"/>
      <c r="P39" s="140">
        <v>4660</v>
      </c>
      <c r="Q39" s="140"/>
      <c r="R39" s="140"/>
      <c r="S39" s="140"/>
      <c r="T39" s="140"/>
      <c r="U39" s="140">
        <f t="shared" si="4"/>
        <v>10780</v>
      </c>
      <c r="V39" s="140"/>
      <c r="W39" s="140"/>
      <c r="X39" s="140"/>
      <c r="Y39" s="33"/>
      <c r="Z39" s="226">
        <v>160</v>
      </c>
      <c r="AA39" s="227"/>
      <c r="AB39" s="227"/>
      <c r="AC39" s="228">
        <v>66380</v>
      </c>
      <c r="AD39" s="228"/>
      <c r="AE39" s="228"/>
      <c r="AF39" s="228"/>
      <c r="AG39" s="228"/>
      <c r="AH39" s="228">
        <f t="shared" si="2"/>
        <v>50</v>
      </c>
      <c r="AI39" s="228"/>
      <c r="AJ39" s="228"/>
      <c r="AK39" s="228"/>
      <c r="AL39" s="228">
        <v>56600</v>
      </c>
      <c r="AM39" s="228"/>
      <c r="AN39" s="228"/>
      <c r="AO39" s="228"/>
      <c r="AP39" s="228"/>
      <c r="AQ39" s="228">
        <f t="shared" si="3"/>
        <v>123030</v>
      </c>
      <c r="AR39" s="228"/>
      <c r="AS39" s="228"/>
      <c r="AT39" s="228"/>
      <c r="AU39" s="232"/>
      <c r="CA39" s="225"/>
      <c r="CB39" s="225"/>
      <c r="CC39" s="225"/>
      <c r="CD39" s="225"/>
      <c r="CE39" s="225"/>
    </row>
    <row r="40" spans="4:83" ht="17.25" customHeight="1">
      <c r="D40" s="148">
        <v>27</v>
      </c>
      <c r="E40" s="149"/>
      <c r="F40" s="149"/>
      <c r="G40" s="39">
        <v>6360</v>
      </c>
      <c r="H40" s="40"/>
      <c r="I40" s="40"/>
      <c r="J40" s="40"/>
      <c r="K40" s="41"/>
      <c r="L40" s="145">
        <f t="shared" si="0"/>
        <v>50</v>
      </c>
      <c r="M40" s="145"/>
      <c r="N40" s="145"/>
      <c r="O40" s="145"/>
      <c r="P40" s="145">
        <v>4910</v>
      </c>
      <c r="Q40" s="145"/>
      <c r="R40" s="145"/>
      <c r="S40" s="145"/>
      <c r="T40" s="145"/>
      <c r="U40" s="145">
        <f t="shared" si="4"/>
        <v>11320</v>
      </c>
      <c r="V40" s="145"/>
      <c r="W40" s="145"/>
      <c r="X40" s="145"/>
      <c r="Y40" s="39"/>
      <c r="Z40" s="224">
        <v>170</v>
      </c>
      <c r="AA40" s="149"/>
      <c r="AB40" s="149"/>
      <c r="AC40" s="145">
        <v>71500</v>
      </c>
      <c r="AD40" s="145"/>
      <c r="AE40" s="145"/>
      <c r="AF40" s="145"/>
      <c r="AG40" s="145"/>
      <c r="AH40" s="145">
        <f t="shared" si="2"/>
        <v>50</v>
      </c>
      <c r="AI40" s="145"/>
      <c r="AJ40" s="145"/>
      <c r="AK40" s="145"/>
      <c r="AL40" s="145">
        <v>60680</v>
      </c>
      <c r="AM40" s="145"/>
      <c r="AN40" s="145"/>
      <c r="AO40" s="145"/>
      <c r="AP40" s="145"/>
      <c r="AQ40" s="145">
        <f t="shared" si="3"/>
        <v>132230</v>
      </c>
      <c r="AR40" s="145"/>
      <c r="AS40" s="145"/>
      <c r="AT40" s="145"/>
      <c r="AU40" s="146"/>
      <c r="CA40" s="225"/>
      <c r="CB40" s="225"/>
      <c r="CC40" s="225"/>
      <c r="CD40" s="225"/>
      <c r="CE40" s="225"/>
    </row>
    <row r="41" spans="4:83" ht="17.25" customHeight="1">
      <c r="D41" s="138">
        <v>28</v>
      </c>
      <c r="E41" s="139"/>
      <c r="F41" s="139"/>
      <c r="G41" s="33">
        <v>6660</v>
      </c>
      <c r="H41" s="34"/>
      <c r="I41" s="34"/>
      <c r="J41" s="34"/>
      <c r="K41" s="60"/>
      <c r="L41" s="140">
        <f t="shared" si="0"/>
        <v>50</v>
      </c>
      <c r="M41" s="140"/>
      <c r="N41" s="140"/>
      <c r="O41" s="140"/>
      <c r="P41" s="140">
        <v>5150</v>
      </c>
      <c r="Q41" s="140"/>
      <c r="R41" s="140"/>
      <c r="S41" s="140"/>
      <c r="T41" s="140"/>
      <c r="U41" s="140">
        <f t="shared" si="4"/>
        <v>11860</v>
      </c>
      <c r="V41" s="140"/>
      <c r="W41" s="140"/>
      <c r="X41" s="140"/>
      <c r="Y41" s="33"/>
      <c r="Z41" s="226">
        <v>180</v>
      </c>
      <c r="AA41" s="227"/>
      <c r="AB41" s="227"/>
      <c r="AC41" s="228">
        <v>76610</v>
      </c>
      <c r="AD41" s="228"/>
      <c r="AE41" s="228"/>
      <c r="AF41" s="228"/>
      <c r="AG41" s="228"/>
      <c r="AH41" s="228">
        <f t="shared" si="2"/>
        <v>50</v>
      </c>
      <c r="AI41" s="228"/>
      <c r="AJ41" s="228"/>
      <c r="AK41" s="228"/>
      <c r="AL41" s="228">
        <v>64760</v>
      </c>
      <c r="AM41" s="228"/>
      <c r="AN41" s="228"/>
      <c r="AO41" s="228"/>
      <c r="AP41" s="228"/>
      <c r="AQ41" s="228">
        <f t="shared" si="3"/>
        <v>141420</v>
      </c>
      <c r="AR41" s="228"/>
      <c r="AS41" s="228"/>
      <c r="AT41" s="228"/>
      <c r="AU41" s="232"/>
      <c r="CA41" s="225"/>
      <c r="CB41" s="225"/>
      <c r="CC41" s="225"/>
      <c r="CD41" s="225"/>
      <c r="CE41" s="225"/>
    </row>
    <row r="42" spans="4:83" ht="17.25" customHeight="1">
      <c r="D42" s="148">
        <v>29</v>
      </c>
      <c r="E42" s="149"/>
      <c r="F42" s="149"/>
      <c r="G42" s="39">
        <v>6960</v>
      </c>
      <c r="H42" s="40"/>
      <c r="I42" s="40"/>
      <c r="J42" s="40"/>
      <c r="K42" s="41"/>
      <c r="L42" s="145">
        <f t="shared" si="0"/>
        <v>50</v>
      </c>
      <c r="M42" s="145"/>
      <c r="N42" s="145"/>
      <c r="O42" s="145"/>
      <c r="P42" s="145">
        <v>5390</v>
      </c>
      <c r="Q42" s="145"/>
      <c r="R42" s="145"/>
      <c r="S42" s="145"/>
      <c r="T42" s="145"/>
      <c r="U42" s="145">
        <f t="shared" si="4"/>
        <v>12400</v>
      </c>
      <c r="V42" s="145"/>
      <c r="W42" s="145"/>
      <c r="X42" s="145"/>
      <c r="Y42" s="39"/>
      <c r="Z42" s="224">
        <v>190</v>
      </c>
      <c r="AA42" s="149"/>
      <c r="AB42" s="149"/>
      <c r="AC42" s="145">
        <v>81730</v>
      </c>
      <c r="AD42" s="145"/>
      <c r="AE42" s="145"/>
      <c r="AF42" s="145"/>
      <c r="AG42" s="145"/>
      <c r="AH42" s="145">
        <f t="shared" si="2"/>
        <v>50</v>
      </c>
      <c r="AI42" s="145"/>
      <c r="AJ42" s="145"/>
      <c r="AK42" s="145"/>
      <c r="AL42" s="145">
        <v>68840</v>
      </c>
      <c r="AM42" s="145"/>
      <c r="AN42" s="145"/>
      <c r="AO42" s="145"/>
      <c r="AP42" s="145"/>
      <c r="AQ42" s="145">
        <f t="shared" si="3"/>
        <v>150620</v>
      </c>
      <c r="AR42" s="145"/>
      <c r="AS42" s="145"/>
      <c r="AT42" s="145"/>
      <c r="AU42" s="146"/>
      <c r="CA42" s="225"/>
      <c r="CB42" s="225"/>
      <c r="CC42" s="225"/>
      <c r="CD42" s="225"/>
      <c r="CE42" s="225"/>
    </row>
    <row r="43" spans="4:83" ht="17.25" customHeight="1">
      <c r="D43" s="138">
        <v>30</v>
      </c>
      <c r="E43" s="139"/>
      <c r="F43" s="139"/>
      <c r="G43" s="33">
        <v>7260</v>
      </c>
      <c r="H43" s="34"/>
      <c r="I43" s="34"/>
      <c r="J43" s="34"/>
      <c r="K43" s="60"/>
      <c r="L43" s="140">
        <f t="shared" si="0"/>
        <v>50</v>
      </c>
      <c r="M43" s="140"/>
      <c r="N43" s="140"/>
      <c r="O43" s="140"/>
      <c r="P43" s="140">
        <v>5630</v>
      </c>
      <c r="Q43" s="140"/>
      <c r="R43" s="140"/>
      <c r="S43" s="140"/>
      <c r="T43" s="140"/>
      <c r="U43" s="140">
        <f t="shared" si="4"/>
        <v>12940</v>
      </c>
      <c r="V43" s="140"/>
      <c r="W43" s="140"/>
      <c r="X43" s="140"/>
      <c r="Y43" s="33"/>
      <c r="Z43" s="226">
        <v>200</v>
      </c>
      <c r="AA43" s="227"/>
      <c r="AB43" s="227"/>
      <c r="AC43" s="228">
        <v>86840</v>
      </c>
      <c r="AD43" s="228"/>
      <c r="AE43" s="228"/>
      <c r="AF43" s="228"/>
      <c r="AG43" s="228"/>
      <c r="AH43" s="228">
        <f t="shared" si="2"/>
        <v>50</v>
      </c>
      <c r="AI43" s="228"/>
      <c r="AJ43" s="228"/>
      <c r="AK43" s="228"/>
      <c r="AL43" s="228">
        <v>72920</v>
      </c>
      <c r="AM43" s="228"/>
      <c r="AN43" s="228"/>
      <c r="AO43" s="228"/>
      <c r="AP43" s="228"/>
      <c r="AQ43" s="228">
        <f t="shared" si="3"/>
        <v>159810</v>
      </c>
      <c r="AR43" s="228"/>
      <c r="AS43" s="228"/>
      <c r="AT43" s="228"/>
      <c r="AU43" s="232"/>
      <c r="CA43" s="225"/>
      <c r="CB43" s="225"/>
      <c r="CC43" s="225"/>
      <c r="CD43" s="225"/>
      <c r="CE43" s="225"/>
    </row>
    <row r="44" spans="4:83" ht="17.25" customHeight="1">
      <c r="D44" s="148">
        <v>31</v>
      </c>
      <c r="E44" s="149"/>
      <c r="F44" s="149"/>
      <c r="G44" s="39">
        <v>7570</v>
      </c>
      <c r="H44" s="40"/>
      <c r="I44" s="40"/>
      <c r="J44" s="40"/>
      <c r="K44" s="41"/>
      <c r="L44" s="145">
        <f t="shared" si="0"/>
        <v>50</v>
      </c>
      <c r="M44" s="145"/>
      <c r="N44" s="145"/>
      <c r="O44" s="145"/>
      <c r="P44" s="145">
        <v>5940</v>
      </c>
      <c r="Q44" s="145"/>
      <c r="R44" s="145"/>
      <c r="S44" s="145"/>
      <c r="T44" s="145"/>
      <c r="U44" s="145">
        <f t="shared" si="4"/>
        <v>13560</v>
      </c>
      <c r="V44" s="145"/>
      <c r="W44" s="145"/>
      <c r="X44" s="145"/>
      <c r="Y44" s="39"/>
      <c r="Z44" s="224">
        <v>250</v>
      </c>
      <c r="AA44" s="149"/>
      <c r="AB44" s="149"/>
      <c r="AC44" s="145">
        <v>117040</v>
      </c>
      <c r="AD44" s="145"/>
      <c r="AE44" s="145"/>
      <c r="AF44" s="145"/>
      <c r="AG44" s="145"/>
      <c r="AH44" s="145">
        <f t="shared" si="2"/>
        <v>50</v>
      </c>
      <c r="AI44" s="145"/>
      <c r="AJ44" s="145"/>
      <c r="AK44" s="145"/>
      <c r="AL44" s="145">
        <v>93320</v>
      </c>
      <c r="AM44" s="145"/>
      <c r="AN44" s="145"/>
      <c r="AO44" s="145"/>
      <c r="AP44" s="145"/>
      <c r="AQ44" s="145">
        <f t="shared" si="3"/>
        <v>210410</v>
      </c>
      <c r="AR44" s="145"/>
      <c r="AS44" s="145"/>
      <c r="AT44" s="145"/>
      <c r="AU44" s="146"/>
      <c r="CA44" s="225"/>
      <c r="CB44" s="225"/>
      <c r="CC44" s="225"/>
      <c r="CD44" s="225"/>
      <c r="CE44" s="225"/>
    </row>
    <row r="45" spans="4:83" ht="17.25" customHeight="1">
      <c r="D45" s="138">
        <v>32</v>
      </c>
      <c r="E45" s="139"/>
      <c r="F45" s="139"/>
      <c r="G45" s="33">
        <v>7890</v>
      </c>
      <c r="H45" s="34"/>
      <c r="I45" s="34"/>
      <c r="J45" s="34"/>
      <c r="K45" s="60"/>
      <c r="L45" s="140">
        <f t="shared" si="0"/>
        <v>50</v>
      </c>
      <c r="M45" s="140"/>
      <c r="N45" s="140"/>
      <c r="O45" s="140"/>
      <c r="P45" s="140">
        <v>6240</v>
      </c>
      <c r="Q45" s="140"/>
      <c r="R45" s="140"/>
      <c r="S45" s="140"/>
      <c r="T45" s="140"/>
      <c r="U45" s="140">
        <f t="shared" si="4"/>
        <v>14180</v>
      </c>
      <c r="V45" s="140"/>
      <c r="W45" s="140"/>
      <c r="X45" s="140"/>
      <c r="Y45" s="33"/>
      <c r="Z45" s="226">
        <v>300</v>
      </c>
      <c r="AA45" s="227"/>
      <c r="AB45" s="227"/>
      <c r="AC45" s="228">
        <v>147230</v>
      </c>
      <c r="AD45" s="228"/>
      <c r="AE45" s="228"/>
      <c r="AF45" s="228"/>
      <c r="AG45" s="228"/>
      <c r="AH45" s="228">
        <f t="shared" si="2"/>
        <v>50</v>
      </c>
      <c r="AI45" s="228"/>
      <c r="AJ45" s="228"/>
      <c r="AK45" s="228"/>
      <c r="AL45" s="228">
        <v>113730</v>
      </c>
      <c r="AM45" s="228"/>
      <c r="AN45" s="228"/>
      <c r="AO45" s="228"/>
      <c r="AP45" s="228"/>
      <c r="AQ45" s="228">
        <f t="shared" si="3"/>
        <v>261010</v>
      </c>
      <c r="AR45" s="228"/>
      <c r="AS45" s="228"/>
      <c r="AT45" s="228"/>
      <c r="AU45" s="232"/>
      <c r="CA45" s="225"/>
      <c r="CB45" s="225"/>
      <c r="CC45" s="225"/>
      <c r="CD45" s="225"/>
      <c r="CE45" s="225"/>
    </row>
    <row r="46" spans="4:83" ht="17.25" customHeight="1">
      <c r="D46" s="148">
        <v>33</v>
      </c>
      <c r="E46" s="149"/>
      <c r="F46" s="149"/>
      <c r="G46" s="39">
        <v>8210</v>
      </c>
      <c r="H46" s="40"/>
      <c r="I46" s="40"/>
      <c r="J46" s="40"/>
      <c r="K46" s="41"/>
      <c r="L46" s="145">
        <f t="shared" si="0"/>
        <v>50</v>
      </c>
      <c r="M46" s="145"/>
      <c r="N46" s="145"/>
      <c r="O46" s="145"/>
      <c r="P46" s="145">
        <v>6540</v>
      </c>
      <c r="Q46" s="145"/>
      <c r="R46" s="145"/>
      <c r="S46" s="145"/>
      <c r="T46" s="145"/>
      <c r="U46" s="145">
        <f t="shared" si="4"/>
        <v>14800</v>
      </c>
      <c r="V46" s="145"/>
      <c r="W46" s="145"/>
      <c r="X46" s="145"/>
      <c r="Y46" s="39"/>
      <c r="Z46" s="224">
        <v>350</v>
      </c>
      <c r="AA46" s="149"/>
      <c r="AB46" s="149"/>
      <c r="AC46" s="145">
        <v>177430</v>
      </c>
      <c r="AD46" s="145"/>
      <c r="AE46" s="145"/>
      <c r="AF46" s="145"/>
      <c r="AG46" s="145"/>
      <c r="AH46" s="145">
        <f t="shared" si="2"/>
        <v>50</v>
      </c>
      <c r="AI46" s="145"/>
      <c r="AJ46" s="145"/>
      <c r="AK46" s="145"/>
      <c r="AL46" s="145">
        <v>134130</v>
      </c>
      <c r="AM46" s="145"/>
      <c r="AN46" s="145"/>
      <c r="AO46" s="145"/>
      <c r="AP46" s="145"/>
      <c r="AQ46" s="145">
        <f t="shared" si="3"/>
        <v>311610</v>
      </c>
      <c r="AR46" s="145"/>
      <c r="AS46" s="145"/>
      <c r="AT46" s="145"/>
      <c r="AU46" s="146"/>
      <c r="CA46" s="225"/>
      <c r="CB46" s="225"/>
      <c r="CC46" s="225"/>
      <c r="CD46" s="225"/>
      <c r="CE46" s="225"/>
    </row>
    <row r="47" spans="4:83" ht="17.25" customHeight="1">
      <c r="D47" s="138">
        <v>34</v>
      </c>
      <c r="E47" s="139"/>
      <c r="F47" s="139"/>
      <c r="G47" s="33">
        <v>8530</v>
      </c>
      <c r="H47" s="34"/>
      <c r="I47" s="34"/>
      <c r="J47" s="34"/>
      <c r="K47" s="60"/>
      <c r="L47" s="140">
        <f t="shared" si="0"/>
        <v>50</v>
      </c>
      <c r="M47" s="140"/>
      <c r="N47" s="140"/>
      <c r="O47" s="140"/>
      <c r="P47" s="140">
        <v>6850</v>
      </c>
      <c r="Q47" s="140"/>
      <c r="R47" s="140"/>
      <c r="S47" s="140"/>
      <c r="T47" s="140"/>
      <c r="U47" s="140">
        <f t="shared" si="4"/>
        <v>15430</v>
      </c>
      <c r="V47" s="140"/>
      <c r="W47" s="140"/>
      <c r="X47" s="140"/>
      <c r="Y47" s="33"/>
      <c r="Z47" s="226">
        <v>400</v>
      </c>
      <c r="AA47" s="227"/>
      <c r="AB47" s="227"/>
      <c r="AC47" s="228">
        <v>207620</v>
      </c>
      <c r="AD47" s="228"/>
      <c r="AE47" s="228"/>
      <c r="AF47" s="228"/>
      <c r="AG47" s="228"/>
      <c r="AH47" s="228">
        <f t="shared" si="2"/>
        <v>50</v>
      </c>
      <c r="AI47" s="228"/>
      <c r="AJ47" s="228"/>
      <c r="AK47" s="228"/>
      <c r="AL47" s="228">
        <v>154540</v>
      </c>
      <c r="AM47" s="228"/>
      <c r="AN47" s="228"/>
      <c r="AO47" s="228"/>
      <c r="AP47" s="228"/>
      <c r="AQ47" s="228">
        <f t="shared" si="3"/>
        <v>362210</v>
      </c>
      <c r="AR47" s="228"/>
      <c r="AS47" s="228"/>
      <c r="AT47" s="228"/>
      <c r="AU47" s="232"/>
      <c r="CA47" s="225"/>
      <c r="CB47" s="225"/>
      <c r="CC47" s="225"/>
      <c r="CD47" s="225"/>
      <c r="CE47" s="225"/>
    </row>
    <row r="48" spans="4:83" ht="17.25" customHeight="1">
      <c r="D48" s="148">
        <v>35</v>
      </c>
      <c r="E48" s="149"/>
      <c r="F48" s="149"/>
      <c r="G48" s="39">
        <v>8850</v>
      </c>
      <c r="H48" s="40"/>
      <c r="I48" s="40"/>
      <c r="J48" s="40"/>
      <c r="K48" s="41"/>
      <c r="L48" s="145">
        <f t="shared" si="0"/>
        <v>50</v>
      </c>
      <c r="M48" s="145"/>
      <c r="N48" s="145"/>
      <c r="O48" s="145"/>
      <c r="P48" s="145">
        <v>7150</v>
      </c>
      <c r="Q48" s="145"/>
      <c r="R48" s="145"/>
      <c r="S48" s="145"/>
      <c r="T48" s="145"/>
      <c r="U48" s="145">
        <f t="shared" si="4"/>
        <v>16050</v>
      </c>
      <c r="V48" s="145"/>
      <c r="W48" s="145"/>
      <c r="X48" s="145"/>
      <c r="Y48" s="39"/>
      <c r="Z48" s="224">
        <v>450</v>
      </c>
      <c r="AA48" s="149"/>
      <c r="AB48" s="149"/>
      <c r="AC48" s="145">
        <v>237820</v>
      </c>
      <c r="AD48" s="145"/>
      <c r="AE48" s="145"/>
      <c r="AF48" s="145"/>
      <c r="AG48" s="145"/>
      <c r="AH48" s="145">
        <f t="shared" si="2"/>
        <v>50</v>
      </c>
      <c r="AI48" s="145"/>
      <c r="AJ48" s="145"/>
      <c r="AK48" s="145"/>
      <c r="AL48" s="145">
        <v>174940</v>
      </c>
      <c r="AM48" s="145"/>
      <c r="AN48" s="145"/>
      <c r="AO48" s="145"/>
      <c r="AP48" s="145"/>
      <c r="AQ48" s="145">
        <f t="shared" si="3"/>
        <v>412810</v>
      </c>
      <c r="AR48" s="145"/>
      <c r="AS48" s="145"/>
      <c r="AT48" s="145"/>
      <c r="AU48" s="146"/>
      <c r="CA48" s="225"/>
      <c r="CB48" s="225"/>
      <c r="CC48" s="225"/>
      <c r="CD48" s="225"/>
      <c r="CE48" s="225"/>
    </row>
    <row r="49" spans="4:83" ht="17.25" customHeight="1">
      <c r="D49" s="138">
        <v>36</v>
      </c>
      <c r="E49" s="139"/>
      <c r="F49" s="139"/>
      <c r="G49" s="33">
        <v>9170</v>
      </c>
      <c r="H49" s="34"/>
      <c r="I49" s="34"/>
      <c r="J49" s="34"/>
      <c r="K49" s="60"/>
      <c r="L49" s="140">
        <f t="shared" si="0"/>
        <v>50</v>
      </c>
      <c r="M49" s="140"/>
      <c r="N49" s="140"/>
      <c r="O49" s="140"/>
      <c r="P49" s="140">
        <v>7450</v>
      </c>
      <c r="Q49" s="140"/>
      <c r="R49" s="140"/>
      <c r="S49" s="140"/>
      <c r="T49" s="140"/>
      <c r="U49" s="140">
        <f t="shared" si="4"/>
        <v>16670</v>
      </c>
      <c r="V49" s="140"/>
      <c r="W49" s="140"/>
      <c r="X49" s="140"/>
      <c r="Y49" s="33"/>
      <c r="Z49" s="226">
        <v>500</v>
      </c>
      <c r="AA49" s="227"/>
      <c r="AB49" s="227"/>
      <c r="AC49" s="228">
        <v>268010</v>
      </c>
      <c r="AD49" s="228"/>
      <c r="AE49" s="228"/>
      <c r="AF49" s="228"/>
      <c r="AG49" s="228"/>
      <c r="AH49" s="228">
        <f t="shared" si="2"/>
        <v>50</v>
      </c>
      <c r="AI49" s="228"/>
      <c r="AJ49" s="228"/>
      <c r="AK49" s="228"/>
      <c r="AL49" s="228">
        <v>195350</v>
      </c>
      <c r="AM49" s="228"/>
      <c r="AN49" s="228"/>
      <c r="AO49" s="228"/>
      <c r="AP49" s="228"/>
      <c r="AQ49" s="228">
        <f t="shared" si="3"/>
        <v>463410</v>
      </c>
      <c r="AR49" s="228"/>
      <c r="AS49" s="228"/>
      <c r="AT49" s="228"/>
      <c r="AU49" s="232"/>
      <c r="CA49" s="225"/>
      <c r="CB49" s="225"/>
      <c r="CC49" s="225"/>
      <c r="CD49" s="225"/>
      <c r="CE49" s="225"/>
    </row>
    <row r="50" spans="4:83" ht="17.25" customHeight="1">
      <c r="D50" s="148">
        <v>37</v>
      </c>
      <c r="E50" s="149"/>
      <c r="F50" s="149"/>
      <c r="G50" s="39">
        <v>9490</v>
      </c>
      <c r="H50" s="40"/>
      <c r="I50" s="40"/>
      <c r="J50" s="40"/>
      <c r="K50" s="41"/>
      <c r="L50" s="145">
        <f t="shared" si="0"/>
        <v>50</v>
      </c>
      <c r="M50" s="145"/>
      <c r="N50" s="145"/>
      <c r="O50" s="145"/>
      <c r="P50" s="145">
        <v>7760</v>
      </c>
      <c r="Q50" s="145"/>
      <c r="R50" s="145"/>
      <c r="S50" s="145"/>
      <c r="T50" s="145"/>
      <c r="U50" s="145">
        <f t="shared" si="4"/>
        <v>17300</v>
      </c>
      <c r="V50" s="145"/>
      <c r="W50" s="145"/>
      <c r="X50" s="145"/>
      <c r="Y50" s="39"/>
      <c r="Z50" s="224">
        <v>550</v>
      </c>
      <c r="AA50" s="149"/>
      <c r="AB50" s="149"/>
      <c r="AC50" s="145">
        <v>298210</v>
      </c>
      <c r="AD50" s="145"/>
      <c r="AE50" s="145"/>
      <c r="AF50" s="145"/>
      <c r="AG50" s="145"/>
      <c r="AH50" s="145">
        <f t="shared" si="2"/>
        <v>50</v>
      </c>
      <c r="AI50" s="145"/>
      <c r="AJ50" s="145"/>
      <c r="AK50" s="145"/>
      <c r="AL50" s="145">
        <v>215750</v>
      </c>
      <c r="AM50" s="145"/>
      <c r="AN50" s="145"/>
      <c r="AO50" s="145"/>
      <c r="AP50" s="145"/>
      <c r="AQ50" s="145">
        <f t="shared" si="3"/>
        <v>514010</v>
      </c>
      <c r="AR50" s="145"/>
      <c r="AS50" s="145"/>
      <c r="AT50" s="145"/>
      <c r="AU50" s="146"/>
      <c r="CA50" s="225"/>
      <c r="CB50" s="225"/>
      <c r="CC50" s="225"/>
      <c r="CD50" s="225"/>
      <c r="CE50" s="225"/>
    </row>
    <row r="51" spans="4:83" ht="17.25" customHeight="1">
      <c r="D51" s="138">
        <v>38</v>
      </c>
      <c r="E51" s="139"/>
      <c r="F51" s="139"/>
      <c r="G51" s="33">
        <v>9810</v>
      </c>
      <c r="H51" s="34"/>
      <c r="I51" s="34"/>
      <c r="J51" s="34"/>
      <c r="K51" s="60"/>
      <c r="L51" s="140">
        <f t="shared" si="0"/>
        <v>50</v>
      </c>
      <c r="M51" s="140"/>
      <c r="N51" s="140"/>
      <c r="O51" s="140"/>
      <c r="P51" s="140">
        <v>8060</v>
      </c>
      <c r="Q51" s="140"/>
      <c r="R51" s="140"/>
      <c r="S51" s="140"/>
      <c r="T51" s="140"/>
      <c r="U51" s="140">
        <f t="shared" si="4"/>
        <v>17920</v>
      </c>
      <c r="V51" s="140"/>
      <c r="W51" s="140"/>
      <c r="X51" s="140"/>
      <c r="Y51" s="33"/>
      <c r="Z51" s="226">
        <v>600</v>
      </c>
      <c r="AA51" s="227"/>
      <c r="AB51" s="227"/>
      <c r="AC51" s="228">
        <v>328400</v>
      </c>
      <c r="AD51" s="228"/>
      <c r="AE51" s="228"/>
      <c r="AF51" s="228"/>
      <c r="AG51" s="228"/>
      <c r="AH51" s="228">
        <f t="shared" si="2"/>
        <v>50</v>
      </c>
      <c r="AI51" s="228"/>
      <c r="AJ51" s="228"/>
      <c r="AK51" s="228"/>
      <c r="AL51" s="228">
        <v>236160</v>
      </c>
      <c r="AM51" s="228"/>
      <c r="AN51" s="228"/>
      <c r="AO51" s="228"/>
      <c r="AP51" s="228"/>
      <c r="AQ51" s="228">
        <f t="shared" si="3"/>
        <v>564610</v>
      </c>
      <c r="AR51" s="228"/>
      <c r="AS51" s="228"/>
      <c r="AT51" s="228"/>
      <c r="AU51" s="232"/>
      <c r="CA51" s="225"/>
      <c r="CB51" s="225"/>
      <c r="CC51" s="225"/>
      <c r="CD51" s="225"/>
      <c r="CE51" s="225"/>
    </row>
    <row r="52" spans="4:83" ht="17.25" customHeight="1">
      <c r="D52" s="148">
        <v>39</v>
      </c>
      <c r="E52" s="149"/>
      <c r="F52" s="149"/>
      <c r="G52" s="39">
        <v>10130</v>
      </c>
      <c r="H52" s="40"/>
      <c r="I52" s="40"/>
      <c r="J52" s="40"/>
      <c r="K52" s="41"/>
      <c r="L52" s="145">
        <f t="shared" si="0"/>
        <v>50</v>
      </c>
      <c r="M52" s="145"/>
      <c r="N52" s="145"/>
      <c r="O52" s="145"/>
      <c r="P52" s="145">
        <v>8360</v>
      </c>
      <c r="Q52" s="145"/>
      <c r="R52" s="145"/>
      <c r="S52" s="145"/>
      <c r="T52" s="145"/>
      <c r="U52" s="145">
        <f t="shared" si="4"/>
        <v>18540</v>
      </c>
      <c r="V52" s="145"/>
      <c r="W52" s="145"/>
      <c r="X52" s="145"/>
      <c r="Y52" s="39"/>
      <c r="Z52" s="224">
        <v>650</v>
      </c>
      <c r="AA52" s="149"/>
      <c r="AB52" s="149"/>
      <c r="AC52" s="145">
        <v>358600</v>
      </c>
      <c r="AD52" s="145"/>
      <c r="AE52" s="145"/>
      <c r="AF52" s="145"/>
      <c r="AG52" s="145"/>
      <c r="AH52" s="145">
        <f t="shared" si="2"/>
        <v>50</v>
      </c>
      <c r="AI52" s="145"/>
      <c r="AJ52" s="145"/>
      <c r="AK52" s="145"/>
      <c r="AL52" s="145">
        <v>256560</v>
      </c>
      <c r="AM52" s="145"/>
      <c r="AN52" s="145"/>
      <c r="AO52" s="145"/>
      <c r="AP52" s="145"/>
      <c r="AQ52" s="145">
        <f>SUM(AC52:AP52)</f>
        <v>615210</v>
      </c>
      <c r="AR52" s="145"/>
      <c r="AS52" s="145"/>
      <c r="AT52" s="145"/>
      <c r="AU52" s="146"/>
      <c r="CA52" s="225"/>
      <c r="CB52" s="225"/>
      <c r="CC52" s="225"/>
      <c r="CD52" s="225"/>
      <c r="CE52" s="225"/>
    </row>
    <row r="53" spans="4:83" ht="17.25" customHeight="1">
      <c r="D53" s="138">
        <v>40</v>
      </c>
      <c r="E53" s="139"/>
      <c r="F53" s="139"/>
      <c r="G53" s="33">
        <v>10450</v>
      </c>
      <c r="H53" s="34"/>
      <c r="I53" s="34"/>
      <c r="J53" s="34"/>
      <c r="K53" s="60"/>
      <c r="L53" s="140">
        <f t="shared" si="0"/>
        <v>50</v>
      </c>
      <c r="M53" s="140"/>
      <c r="N53" s="140"/>
      <c r="O53" s="140"/>
      <c r="P53" s="140">
        <v>8670</v>
      </c>
      <c r="Q53" s="140"/>
      <c r="R53" s="140"/>
      <c r="S53" s="140"/>
      <c r="T53" s="140"/>
      <c r="U53" s="140">
        <f t="shared" si="4"/>
        <v>19170</v>
      </c>
      <c r="V53" s="140"/>
      <c r="W53" s="140"/>
      <c r="X53" s="140"/>
      <c r="Y53" s="33"/>
      <c r="Z53" s="226">
        <v>700</v>
      </c>
      <c r="AA53" s="227"/>
      <c r="AB53" s="227"/>
      <c r="AC53" s="228">
        <v>388790</v>
      </c>
      <c r="AD53" s="228"/>
      <c r="AE53" s="228"/>
      <c r="AF53" s="228"/>
      <c r="AG53" s="228"/>
      <c r="AH53" s="228">
        <f t="shared" si="2"/>
        <v>50</v>
      </c>
      <c r="AI53" s="228"/>
      <c r="AJ53" s="228"/>
      <c r="AK53" s="228"/>
      <c r="AL53" s="228">
        <v>276970</v>
      </c>
      <c r="AM53" s="228"/>
      <c r="AN53" s="228"/>
      <c r="AO53" s="228"/>
      <c r="AP53" s="228"/>
      <c r="AQ53" s="228">
        <f>SUM(AC53:AP53)</f>
        <v>665810</v>
      </c>
      <c r="AR53" s="228"/>
      <c r="AS53" s="228"/>
      <c r="AT53" s="228"/>
      <c r="AU53" s="232"/>
      <c r="CA53" s="225"/>
      <c r="CB53" s="225"/>
      <c r="CC53" s="225"/>
      <c r="CD53" s="225"/>
      <c r="CE53" s="225"/>
    </row>
    <row r="54" spans="4:83" ht="17.25" customHeight="1">
      <c r="D54" s="148">
        <v>41</v>
      </c>
      <c r="E54" s="149"/>
      <c r="F54" s="149"/>
      <c r="G54" s="39">
        <v>10800</v>
      </c>
      <c r="H54" s="40"/>
      <c r="I54" s="40"/>
      <c r="J54" s="40"/>
      <c r="K54" s="41"/>
      <c r="L54" s="145">
        <f t="shared" si="0"/>
        <v>50</v>
      </c>
      <c r="M54" s="145"/>
      <c r="N54" s="145"/>
      <c r="O54" s="145"/>
      <c r="P54" s="145">
        <v>8970</v>
      </c>
      <c r="Q54" s="145"/>
      <c r="R54" s="145"/>
      <c r="S54" s="145"/>
      <c r="T54" s="145"/>
      <c r="U54" s="145">
        <f t="shared" si="4"/>
        <v>19820</v>
      </c>
      <c r="V54" s="145"/>
      <c r="W54" s="145"/>
      <c r="X54" s="145"/>
      <c r="Y54" s="39"/>
      <c r="Z54" s="224">
        <v>800</v>
      </c>
      <c r="AA54" s="149"/>
      <c r="AB54" s="149"/>
      <c r="AC54" s="145">
        <v>449180</v>
      </c>
      <c r="AD54" s="145"/>
      <c r="AE54" s="145"/>
      <c r="AF54" s="145"/>
      <c r="AG54" s="145"/>
      <c r="AH54" s="145">
        <f t="shared" si="2"/>
        <v>50</v>
      </c>
      <c r="AI54" s="145"/>
      <c r="AJ54" s="145"/>
      <c r="AK54" s="145"/>
      <c r="AL54" s="145">
        <v>317780</v>
      </c>
      <c r="AM54" s="145"/>
      <c r="AN54" s="145"/>
      <c r="AO54" s="145"/>
      <c r="AP54" s="145"/>
      <c r="AQ54" s="145">
        <f>SUM(AC54:AP54)</f>
        <v>767010</v>
      </c>
      <c r="AR54" s="145"/>
      <c r="AS54" s="145"/>
      <c r="AT54" s="145"/>
      <c r="AU54" s="146"/>
      <c r="CA54" s="225"/>
      <c r="CB54" s="225"/>
      <c r="CC54" s="225"/>
      <c r="CD54" s="225"/>
      <c r="CE54" s="225"/>
    </row>
    <row r="55" spans="4:83" ht="17.25" customHeight="1">
      <c r="D55" s="138">
        <v>42</v>
      </c>
      <c r="E55" s="139"/>
      <c r="F55" s="139"/>
      <c r="G55" s="33">
        <v>11150</v>
      </c>
      <c r="H55" s="34"/>
      <c r="I55" s="34"/>
      <c r="J55" s="34"/>
      <c r="K55" s="60"/>
      <c r="L55" s="140">
        <f t="shared" si="0"/>
        <v>50</v>
      </c>
      <c r="M55" s="140"/>
      <c r="N55" s="140"/>
      <c r="O55" s="140"/>
      <c r="P55" s="140">
        <v>9280</v>
      </c>
      <c r="Q55" s="140"/>
      <c r="R55" s="140"/>
      <c r="S55" s="140"/>
      <c r="T55" s="140"/>
      <c r="U55" s="140">
        <f t="shared" si="4"/>
        <v>20480</v>
      </c>
      <c r="V55" s="140"/>
      <c r="W55" s="140"/>
      <c r="X55" s="140"/>
      <c r="Y55" s="33"/>
      <c r="Z55" s="226">
        <v>900</v>
      </c>
      <c r="AA55" s="227"/>
      <c r="AB55" s="227"/>
      <c r="AC55" s="228">
        <v>509570</v>
      </c>
      <c r="AD55" s="228"/>
      <c r="AE55" s="228"/>
      <c r="AF55" s="228"/>
      <c r="AG55" s="228"/>
      <c r="AH55" s="228">
        <f t="shared" si="2"/>
        <v>50</v>
      </c>
      <c r="AI55" s="228"/>
      <c r="AJ55" s="228"/>
      <c r="AK55" s="228"/>
      <c r="AL55" s="228">
        <v>358590</v>
      </c>
      <c r="AM55" s="228"/>
      <c r="AN55" s="228"/>
      <c r="AO55" s="228"/>
      <c r="AP55" s="228"/>
      <c r="AQ55" s="228">
        <f>SUM(AC55:AP55)</f>
        <v>868210</v>
      </c>
      <c r="AR55" s="228"/>
      <c r="AS55" s="228"/>
      <c r="AT55" s="228"/>
      <c r="AU55" s="232"/>
      <c r="CA55" s="225"/>
      <c r="CB55" s="225"/>
      <c r="CC55" s="225"/>
      <c r="CD55" s="225"/>
      <c r="CE55" s="225"/>
    </row>
    <row r="56" spans="4:83" ht="17.25" customHeight="1" thickBot="1">
      <c r="D56" s="233">
        <v>43</v>
      </c>
      <c r="E56" s="234"/>
      <c r="F56" s="234"/>
      <c r="G56" s="235">
        <v>11500</v>
      </c>
      <c r="H56" s="236"/>
      <c r="I56" s="236"/>
      <c r="J56" s="236"/>
      <c r="K56" s="237"/>
      <c r="L56" s="238">
        <f t="shared" si="0"/>
        <v>50</v>
      </c>
      <c r="M56" s="238"/>
      <c r="N56" s="238"/>
      <c r="O56" s="238"/>
      <c r="P56" s="238">
        <v>9580</v>
      </c>
      <c r="Q56" s="238"/>
      <c r="R56" s="238"/>
      <c r="S56" s="238"/>
      <c r="T56" s="238"/>
      <c r="U56" s="238">
        <f>SUM(G56:T56)</f>
        <v>21130</v>
      </c>
      <c r="V56" s="238"/>
      <c r="W56" s="238"/>
      <c r="X56" s="238"/>
      <c r="Y56" s="235"/>
      <c r="Z56" s="240">
        <v>1000</v>
      </c>
      <c r="AA56" s="234"/>
      <c r="AB56" s="234"/>
      <c r="AC56" s="238">
        <v>569960</v>
      </c>
      <c r="AD56" s="238"/>
      <c r="AE56" s="238"/>
      <c r="AF56" s="238"/>
      <c r="AG56" s="238"/>
      <c r="AH56" s="238">
        <f t="shared" si="2"/>
        <v>50</v>
      </c>
      <c r="AI56" s="238"/>
      <c r="AJ56" s="238"/>
      <c r="AK56" s="238"/>
      <c r="AL56" s="238">
        <v>399400</v>
      </c>
      <c r="AM56" s="238"/>
      <c r="AN56" s="238"/>
      <c r="AO56" s="238"/>
      <c r="AP56" s="238"/>
      <c r="AQ56" s="238">
        <f>SUM(AC56:AP56)</f>
        <v>969410</v>
      </c>
      <c r="AR56" s="238"/>
      <c r="AS56" s="238"/>
      <c r="AT56" s="238"/>
      <c r="AU56" s="239"/>
      <c r="CA56" s="225"/>
      <c r="CB56" s="225"/>
      <c r="CC56" s="225"/>
      <c r="CD56" s="225"/>
      <c r="CE56" s="225"/>
    </row>
    <row r="57" ht="16.5" customHeight="1" thickTop="1">
      <c r="D57" s="2" t="s">
        <v>8</v>
      </c>
    </row>
    <row r="58" ht="16.5" customHeight="1">
      <c r="E58" s="1" t="s">
        <v>9</v>
      </c>
    </row>
    <row r="59" ht="16.5" customHeight="1">
      <c r="D59" t="s">
        <v>46</v>
      </c>
    </row>
    <row r="60" ht="28.5" customHeight="1"/>
    <row r="61" spans="1:66" ht="18.75">
      <c r="A61" s="25"/>
      <c r="F61" s="178" t="s">
        <v>25</v>
      </c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Y61" s="14"/>
      <c r="AZ61" s="14"/>
      <c r="BA61" s="14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6:66" ht="6" customHeight="1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Y62" s="14"/>
      <c r="AZ62" s="14"/>
      <c r="BA62" s="14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51:66" ht="6" customHeight="1" thickBot="1">
      <c r="AY63" s="14"/>
      <c r="AZ63" s="14"/>
      <c r="BA63" s="14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22:66" ht="21" customHeight="1" thickBot="1" thickTop="1">
      <c r="V64" s="206" t="s">
        <v>22</v>
      </c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6" t="s">
        <v>20</v>
      </c>
      <c r="AO64" s="26"/>
      <c r="AP64" s="27">
        <v>13</v>
      </c>
      <c r="AQ64" s="241">
        <v>13</v>
      </c>
      <c r="AR64" s="242"/>
      <c r="AS64" s="242"/>
      <c r="AT64" s="242"/>
      <c r="AU64" s="243"/>
      <c r="AY64" s="14"/>
      <c r="AZ64" s="14"/>
      <c r="BA64" s="14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6:66" ht="6" customHeight="1" thickTop="1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Y65" s="14"/>
      <c r="AZ65" s="14"/>
      <c r="BA65" s="14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4:66" ht="14.25" customHeight="1">
      <c r="D66" s="11"/>
      <c r="E66" s="16"/>
      <c r="F66" s="11"/>
      <c r="G66" s="11"/>
      <c r="H66" s="11"/>
      <c r="I66" s="11"/>
      <c r="J66" s="11"/>
      <c r="K66" s="11"/>
      <c r="L66" s="230" t="s">
        <v>10</v>
      </c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00" t="s">
        <v>7</v>
      </c>
      <c r="AO66" s="200"/>
      <c r="AP66" s="200"/>
      <c r="AQ66" s="200"/>
      <c r="AR66" s="200"/>
      <c r="AS66" s="231" t="str">
        <f>IF(AQ64=13,"13㍉",IF(AQ64=20,"20㍉",IF(AQ64=25,"25㍉",IF(AQ64=40,"40㍉",IF(AQ64=50,"50㍉",IF(AQ64=75,"75㍉",IF(AQ64=100,"100㍉","")))))))</f>
        <v>13㍉</v>
      </c>
      <c r="AT66" s="231"/>
      <c r="AU66" s="231"/>
      <c r="AY66" s="14"/>
      <c r="AZ66" s="14"/>
      <c r="BA66" s="14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4:70" ht="14.25" customHeight="1">
      <c r="D67" s="16"/>
      <c r="E67" s="16"/>
      <c r="F67" s="16"/>
      <c r="G67" s="16"/>
      <c r="H67" s="16"/>
      <c r="I67" s="16"/>
      <c r="J67" s="17"/>
      <c r="K67" s="17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00"/>
      <c r="AO67" s="200"/>
      <c r="AP67" s="200"/>
      <c r="AQ67" s="200"/>
      <c r="AR67" s="200"/>
      <c r="AS67" s="231"/>
      <c r="AT67" s="231"/>
      <c r="AU67" s="231"/>
      <c r="AY67" s="14"/>
      <c r="AZ67" s="14"/>
      <c r="BA67" s="14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1"/>
      <c r="BP67" s="11"/>
      <c r="BQ67" s="11"/>
      <c r="BR67" s="11"/>
    </row>
    <row r="68" spans="4:70" ht="6" customHeight="1" thickBot="1"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</row>
    <row r="69" spans="4:70" ht="15" customHeight="1" thickTop="1">
      <c r="D69" s="179" t="s">
        <v>0</v>
      </c>
      <c r="E69" s="180"/>
      <c r="F69" s="180"/>
      <c r="G69" s="180" t="s">
        <v>1</v>
      </c>
      <c r="H69" s="180"/>
      <c r="I69" s="180"/>
      <c r="J69" s="180"/>
      <c r="K69" s="180"/>
      <c r="L69" s="180" t="s">
        <v>2</v>
      </c>
      <c r="M69" s="180"/>
      <c r="N69" s="180"/>
      <c r="O69" s="180"/>
      <c r="P69" s="180" t="s">
        <v>3</v>
      </c>
      <c r="Q69" s="180"/>
      <c r="R69" s="180"/>
      <c r="S69" s="180"/>
      <c r="T69" s="180"/>
      <c r="U69" s="217" t="s">
        <v>5</v>
      </c>
      <c r="V69" s="217"/>
      <c r="W69" s="217"/>
      <c r="X69" s="217"/>
      <c r="Y69" s="101"/>
      <c r="Z69" s="194" t="s">
        <v>0</v>
      </c>
      <c r="AA69" s="217"/>
      <c r="AB69" s="217"/>
      <c r="AC69" s="217" t="s">
        <v>1</v>
      </c>
      <c r="AD69" s="217"/>
      <c r="AE69" s="217"/>
      <c r="AF69" s="217"/>
      <c r="AG69" s="217"/>
      <c r="AH69" s="217" t="s">
        <v>2</v>
      </c>
      <c r="AI69" s="217"/>
      <c r="AJ69" s="217"/>
      <c r="AK69" s="217"/>
      <c r="AL69" s="217" t="s">
        <v>3</v>
      </c>
      <c r="AM69" s="217"/>
      <c r="AN69" s="217"/>
      <c r="AO69" s="217"/>
      <c r="AP69" s="217"/>
      <c r="AQ69" s="217" t="s">
        <v>5</v>
      </c>
      <c r="AR69" s="217"/>
      <c r="AS69" s="217"/>
      <c r="AT69" s="217"/>
      <c r="AU69" s="220"/>
      <c r="BA69" s="11"/>
      <c r="BB69" s="11"/>
      <c r="BC69" s="7"/>
      <c r="BD69" s="7"/>
      <c r="BE69" s="11"/>
      <c r="BF69" s="11"/>
      <c r="BG69" s="11"/>
      <c r="BH69" s="11"/>
      <c r="BI69" s="11"/>
      <c r="BJ69" s="11"/>
      <c r="BK69" s="11"/>
      <c r="BL69" s="7"/>
      <c r="BM69" s="7"/>
      <c r="BN69" s="7"/>
      <c r="BO69" s="11"/>
      <c r="BP69" s="11"/>
      <c r="BQ69" s="11"/>
      <c r="BR69" s="11"/>
    </row>
    <row r="70" spans="4:70" ht="15" customHeight="1">
      <c r="D70" s="183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218"/>
      <c r="V70" s="218"/>
      <c r="W70" s="218"/>
      <c r="X70" s="218"/>
      <c r="Y70" s="102"/>
      <c r="Z70" s="195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2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</row>
    <row r="71" spans="4:70" ht="15" customHeight="1">
      <c r="D71" s="183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219" t="s">
        <v>6</v>
      </c>
      <c r="V71" s="219"/>
      <c r="W71" s="219"/>
      <c r="X71" s="219"/>
      <c r="Y71" s="172"/>
      <c r="Z71" s="188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219" t="s">
        <v>6</v>
      </c>
      <c r="AR71" s="219"/>
      <c r="AS71" s="219"/>
      <c r="AT71" s="219"/>
      <c r="AU71" s="222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</row>
    <row r="72" spans="4:60" ht="18" customHeight="1">
      <c r="D72" s="138">
        <v>0</v>
      </c>
      <c r="E72" s="139"/>
      <c r="F72" s="139"/>
      <c r="G72" s="140">
        <v>660</v>
      </c>
      <c r="H72" s="140"/>
      <c r="I72" s="140"/>
      <c r="J72" s="140"/>
      <c r="K72" s="140"/>
      <c r="L72" s="140">
        <f aca="true" t="shared" si="5" ref="L72:L115">VLOOKUP($AQ$64,$BT$10:$BU$16,2)</f>
        <v>50</v>
      </c>
      <c r="M72" s="140"/>
      <c r="N72" s="140"/>
      <c r="O72" s="140"/>
      <c r="P72" s="140"/>
      <c r="Q72" s="140"/>
      <c r="R72" s="140"/>
      <c r="S72" s="140"/>
      <c r="T72" s="140"/>
      <c r="U72" s="140">
        <f aca="true" t="shared" si="6" ref="U72:U92">SUM(G72:T72)</f>
        <v>710</v>
      </c>
      <c r="V72" s="140"/>
      <c r="W72" s="140"/>
      <c r="X72" s="140"/>
      <c r="Y72" s="33"/>
      <c r="Z72" s="223">
        <v>44</v>
      </c>
      <c r="AA72" s="139"/>
      <c r="AB72" s="139"/>
      <c r="AC72" s="140">
        <v>11850</v>
      </c>
      <c r="AD72" s="140"/>
      <c r="AE72" s="140"/>
      <c r="AF72" s="140"/>
      <c r="AG72" s="140"/>
      <c r="AH72" s="140">
        <f aca="true" t="shared" si="7" ref="AH72:AH115">VLOOKUP($AQ$64,$BT$10:$BU$16,2)</f>
        <v>50</v>
      </c>
      <c r="AI72" s="140"/>
      <c r="AJ72" s="140"/>
      <c r="AK72" s="140"/>
      <c r="AL72" s="140"/>
      <c r="AM72" s="140"/>
      <c r="AN72" s="140"/>
      <c r="AO72" s="140"/>
      <c r="AP72" s="140"/>
      <c r="AQ72" s="140">
        <f aca="true" t="shared" si="8" ref="AQ72:AQ115">SUM(AC72:AP72)</f>
        <v>11900</v>
      </c>
      <c r="AR72" s="140"/>
      <c r="AS72" s="140"/>
      <c r="AT72" s="140"/>
      <c r="AU72" s="147"/>
      <c r="BD72" s="5"/>
      <c r="BE72" s="5"/>
      <c r="BG72" s="5"/>
      <c r="BH72" s="5"/>
    </row>
    <row r="73" spans="4:60" ht="18" customHeight="1">
      <c r="D73" s="148">
        <v>1</v>
      </c>
      <c r="E73" s="149"/>
      <c r="F73" s="149"/>
      <c r="G73" s="145">
        <v>1320</v>
      </c>
      <c r="H73" s="145"/>
      <c r="I73" s="145"/>
      <c r="J73" s="145"/>
      <c r="K73" s="145"/>
      <c r="L73" s="145">
        <f t="shared" si="5"/>
        <v>50</v>
      </c>
      <c r="M73" s="145"/>
      <c r="N73" s="145"/>
      <c r="O73" s="145"/>
      <c r="P73" s="145"/>
      <c r="Q73" s="145"/>
      <c r="R73" s="145"/>
      <c r="S73" s="145"/>
      <c r="T73" s="145"/>
      <c r="U73" s="145">
        <f t="shared" si="6"/>
        <v>1370</v>
      </c>
      <c r="V73" s="145"/>
      <c r="W73" s="145"/>
      <c r="X73" s="145"/>
      <c r="Y73" s="39"/>
      <c r="Z73" s="224">
        <v>45</v>
      </c>
      <c r="AA73" s="149"/>
      <c r="AB73" s="149"/>
      <c r="AC73" s="145">
        <v>12210</v>
      </c>
      <c r="AD73" s="145"/>
      <c r="AE73" s="145"/>
      <c r="AF73" s="145"/>
      <c r="AG73" s="145"/>
      <c r="AH73" s="145">
        <f t="shared" si="7"/>
        <v>50</v>
      </c>
      <c r="AI73" s="145"/>
      <c r="AJ73" s="145"/>
      <c r="AK73" s="145"/>
      <c r="AL73" s="145"/>
      <c r="AM73" s="145"/>
      <c r="AN73" s="145"/>
      <c r="AO73" s="145"/>
      <c r="AP73" s="145"/>
      <c r="AQ73" s="145">
        <f t="shared" si="8"/>
        <v>12260</v>
      </c>
      <c r="AR73" s="145"/>
      <c r="AS73" s="145"/>
      <c r="AT73" s="145"/>
      <c r="AU73" s="146"/>
      <c r="BD73" s="5"/>
      <c r="BE73" s="5"/>
      <c r="BG73" s="5"/>
      <c r="BH73" s="5"/>
    </row>
    <row r="74" spans="4:60" ht="18" customHeight="1">
      <c r="D74" s="138">
        <v>2</v>
      </c>
      <c r="E74" s="139"/>
      <c r="F74" s="139"/>
      <c r="G74" s="140">
        <v>1320</v>
      </c>
      <c r="H74" s="140"/>
      <c r="I74" s="140"/>
      <c r="J74" s="140"/>
      <c r="K74" s="140"/>
      <c r="L74" s="140">
        <f t="shared" si="5"/>
        <v>50</v>
      </c>
      <c r="M74" s="140"/>
      <c r="N74" s="140"/>
      <c r="O74" s="140"/>
      <c r="P74" s="140"/>
      <c r="Q74" s="140"/>
      <c r="R74" s="140"/>
      <c r="S74" s="140"/>
      <c r="T74" s="140"/>
      <c r="U74" s="140">
        <f t="shared" si="6"/>
        <v>1370</v>
      </c>
      <c r="V74" s="140"/>
      <c r="W74" s="140"/>
      <c r="X74" s="140"/>
      <c r="Y74" s="33"/>
      <c r="Z74" s="223">
        <v>46</v>
      </c>
      <c r="AA74" s="139"/>
      <c r="AB74" s="139"/>
      <c r="AC74" s="140">
        <v>12560</v>
      </c>
      <c r="AD74" s="140"/>
      <c r="AE74" s="140"/>
      <c r="AF74" s="140"/>
      <c r="AG74" s="140"/>
      <c r="AH74" s="140">
        <f t="shared" si="7"/>
        <v>50</v>
      </c>
      <c r="AI74" s="140"/>
      <c r="AJ74" s="140"/>
      <c r="AK74" s="140"/>
      <c r="AL74" s="140"/>
      <c r="AM74" s="140"/>
      <c r="AN74" s="140"/>
      <c r="AO74" s="140"/>
      <c r="AP74" s="140"/>
      <c r="AQ74" s="140">
        <f t="shared" si="8"/>
        <v>12610</v>
      </c>
      <c r="AR74" s="140"/>
      <c r="AS74" s="140"/>
      <c r="AT74" s="140"/>
      <c r="AU74" s="147"/>
      <c r="BD74" s="5"/>
      <c r="BE74" s="5"/>
      <c r="BG74" s="5"/>
      <c r="BH74" s="5"/>
    </row>
    <row r="75" spans="4:60" ht="18" customHeight="1">
      <c r="D75" s="148">
        <v>3</v>
      </c>
      <c r="E75" s="149"/>
      <c r="F75" s="149"/>
      <c r="G75" s="145">
        <v>1320</v>
      </c>
      <c r="H75" s="145"/>
      <c r="I75" s="145"/>
      <c r="J75" s="145"/>
      <c r="K75" s="145"/>
      <c r="L75" s="145">
        <f t="shared" si="5"/>
        <v>50</v>
      </c>
      <c r="M75" s="145"/>
      <c r="N75" s="145"/>
      <c r="O75" s="145"/>
      <c r="P75" s="145"/>
      <c r="Q75" s="145"/>
      <c r="R75" s="145"/>
      <c r="S75" s="145"/>
      <c r="T75" s="145"/>
      <c r="U75" s="145">
        <f t="shared" si="6"/>
        <v>1370</v>
      </c>
      <c r="V75" s="145"/>
      <c r="W75" s="145"/>
      <c r="X75" s="145"/>
      <c r="Y75" s="39"/>
      <c r="Z75" s="224">
        <v>47</v>
      </c>
      <c r="AA75" s="149"/>
      <c r="AB75" s="149"/>
      <c r="AC75" s="145">
        <v>12910</v>
      </c>
      <c r="AD75" s="145"/>
      <c r="AE75" s="145"/>
      <c r="AF75" s="145"/>
      <c r="AG75" s="145"/>
      <c r="AH75" s="145">
        <f t="shared" si="7"/>
        <v>50</v>
      </c>
      <c r="AI75" s="145"/>
      <c r="AJ75" s="145"/>
      <c r="AK75" s="145"/>
      <c r="AL75" s="145"/>
      <c r="AM75" s="145"/>
      <c r="AN75" s="145"/>
      <c r="AO75" s="145"/>
      <c r="AP75" s="145"/>
      <c r="AQ75" s="145">
        <f t="shared" si="8"/>
        <v>12960</v>
      </c>
      <c r="AR75" s="145"/>
      <c r="AS75" s="145"/>
      <c r="AT75" s="145"/>
      <c r="AU75" s="146"/>
      <c r="BD75" s="5"/>
      <c r="BE75" s="5"/>
      <c r="BG75" s="5"/>
      <c r="BH75" s="5"/>
    </row>
    <row r="76" spans="4:60" ht="18" customHeight="1">
      <c r="D76" s="138">
        <v>4</v>
      </c>
      <c r="E76" s="139"/>
      <c r="F76" s="139"/>
      <c r="G76" s="140">
        <v>1320</v>
      </c>
      <c r="H76" s="140"/>
      <c r="I76" s="140"/>
      <c r="J76" s="140"/>
      <c r="K76" s="140"/>
      <c r="L76" s="140">
        <f t="shared" si="5"/>
        <v>50</v>
      </c>
      <c r="M76" s="140"/>
      <c r="N76" s="140"/>
      <c r="O76" s="140"/>
      <c r="P76" s="140"/>
      <c r="Q76" s="140"/>
      <c r="R76" s="140"/>
      <c r="S76" s="140"/>
      <c r="T76" s="140"/>
      <c r="U76" s="140">
        <f t="shared" si="6"/>
        <v>1370</v>
      </c>
      <c r="V76" s="140"/>
      <c r="W76" s="140"/>
      <c r="X76" s="140"/>
      <c r="Y76" s="33"/>
      <c r="Z76" s="223">
        <v>48</v>
      </c>
      <c r="AA76" s="139"/>
      <c r="AB76" s="139"/>
      <c r="AC76" s="140">
        <v>13260</v>
      </c>
      <c r="AD76" s="140"/>
      <c r="AE76" s="140"/>
      <c r="AF76" s="140"/>
      <c r="AG76" s="140"/>
      <c r="AH76" s="140">
        <f t="shared" si="7"/>
        <v>50</v>
      </c>
      <c r="AI76" s="140"/>
      <c r="AJ76" s="140"/>
      <c r="AK76" s="140"/>
      <c r="AL76" s="140"/>
      <c r="AM76" s="140"/>
      <c r="AN76" s="140"/>
      <c r="AO76" s="140"/>
      <c r="AP76" s="140"/>
      <c r="AQ76" s="140">
        <f t="shared" si="8"/>
        <v>13310</v>
      </c>
      <c r="AR76" s="140"/>
      <c r="AS76" s="140"/>
      <c r="AT76" s="140"/>
      <c r="AU76" s="147"/>
      <c r="BD76" s="5"/>
      <c r="BE76" s="5"/>
      <c r="BG76" s="5"/>
      <c r="BH76" s="5"/>
    </row>
    <row r="77" spans="4:60" ht="18" customHeight="1">
      <c r="D77" s="148">
        <v>5</v>
      </c>
      <c r="E77" s="149"/>
      <c r="F77" s="149"/>
      <c r="G77" s="145">
        <v>1320</v>
      </c>
      <c r="H77" s="145"/>
      <c r="I77" s="145"/>
      <c r="J77" s="145"/>
      <c r="K77" s="145"/>
      <c r="L77" s="145">
        <f t="shared" si="5"/>
        <v>50</v>
      </c>
      <c r="M77" s="145"/>
      <c r="N77" s="145"/>
      <c r="O77" s="145"/>
      <c r="P77" s="145"/>
      <c r="Q77" s="145"/>
      <c r="R77" s="145"/>
      <c r="S77" s="145"/>
      <c r="T77" s="145"/>
      <c r="U77" s="145">
        <f t="shared" si="6"/>
        <v>1370</v>
      </c>
      <c r="V77" s="145"/>
      <c r="W77" s="145"/>
      <c r="X77" s="145"/>
      <c r="Y77" s="39"/>
      <c r="Z77" s="224">
        <v>49</v>
      </c>
      <c r="AA77" s="149"/>
      <c r="AB77" s="149"/>
      <c r="AC77" s="145">
        <v>13610</v>
      </c>
      <c r="AD77" s="145"/>
      <c r="AE77" s="145"/>
      <c r="AF77" s="145"/>
      <c r="AG77" s="145"/>
      <c r="AH77" s="145">
        <f t="shared" si="7"/>
        <v>50</v>
      </c>
      <c r="AI77" s="145"/>
      <c r="AJ77" s="145"/>
      <c r="AK77" s="145"/>
      <c r="AL77" s="145"/>
      <c r="AM77" s="145"/>
      <c r="AN77" s="145"/>
      <c r="AO77" s="145"/>
      <c r="AP77" s="145"/>
      <c r="AQ77" s="145">
        <f t="shared" si="8"/>
        <v>13660</v>
      </c>
      <c r="AR77" s="145"/>
      <c r="AS77" s="145"/>
      <c r="AT77" s="145"/>
      <c r="AU77" s="146"/>
      <c r="BD77" s="5"/>
      <c r="BE77" s="5"/>
      <c r="BG77" s="5"/>
      <c r="BH77" s="5"/>
    </row>
    <row r="78" spans="4:60" ht="18" customHeight="1">
      <c r="D78" s="138">
        <v>6</v>
      </c>
      <c r="E78" s="139"/>
      <c r="F78" s="139"/>
      <c r="G78" s="140">
        <v>1450</v>
      </c>
      <c r="H78" s="140"/>
      <c r="I78" s="140"/>
      <c r="J78" s="140"/>
      <c r="K78" s="140"/>
      <c r="L78" s="140">
        <f t="shared" si="5"/>
        <v>50</v>
      </c>
      <c r="M78" s="140"/>
      <c r="N78" s="140"/>
      <c r="O78" s="140"/>
      <c r="P78" s="140"/>
      <c r="Q78" s="140"/>
      <c r="R78" s="140"/>
      <c r="S78" s="140"/>
      <c r="T78" s="140"/>
      <c r="U78" s="140">
        <f t="shared" si="6"/>
        <v>1500</v>
      </c>
      <c r="V78" s="140"/>
      <c r="W78" s="140"/>
      <c r="X78" s="140"/>
      <c r="Y78" s="33"/>
      <c r="Z78" s="223">
        <v>50</v>
      </c>
      <c r="AA78" s="139"/>
      <c r="AB78" s="139"/>
      <c r="AC78" s="140">
        <v>13970</v>
      </c>
      <c r="AD78" s="140"/>
      <c r="AE78" s="140"/>
      <c r="AF78" s="140"/>
      <c r="AG78" s="140"/>
      <c r="AH78" s="140">
        <f t="shared" si="7"/>
        <v>50</v>
      </c>
      <c r="AI78" s="140"/>
      <c r="AJ78" s="140"/>
      <c r="AK78" s="140"/>
      <c r="AL78" s="140"/>
      <c r="AM78" s="140"/>
      <c r="AN78" s="140"/>
      <c r="AO78" s="140"/>
      <c r="AP78" s="140"/>
      <c r="AQ78" s="140">
        <f t="shared" si="8"/>
        <v>14020</v>
      </c>
      <c r="AR78" s="140"/>
      <c r="AS78" s="140"/>
      <c r="AT78" s="140"/>
      <c r="AU78" s="147"/>
      <c r="BD78" s="5"/>
      <c r="BE78" s="5"/>
      <c r="BG78" s="5"/>
      <c r="BH78" s="5"/>
    </row>
    <row r="79" spans="4:60" ht="18" customHeight="1">
      <c r="D79" s="148">
        <v>7</v>
      </c>
      <c r="E79" s="149"/>
      <c r="F79" s="149"/>
      <c r="G79" s="145">
        <v>1580</v>
      </c>
      <c r="H79" s="145"/>
      <c r="I79" s="145"/>
      <c r="J79" s="145"/>
      <c r="K79" s="145"/>
      <c r="L79" s="145">
        <f t="shared" si="5"/>
        <v>50</v>
      </c>
      <c r="M79" s="145"/>
      <c r="N79" s="145"/>
      <c r="O79" s="145"/>
      <c r="P79" s="145"/>
      <c r="Q79" s="145"/>
      <c r="R79" s="145"/>
      <c r="S79" s="145"/>
      <c r="T79" s="145"/>
      <c r="U79" s="145">
        <f t="shared" si="6"/>
        <v>1630</v>
      </c>
      <c r="V79" s="145"/>
      <c r="W79" s="145"/>
      <c r="X79" s="145"/>
      <c r="Y79" s="39"/>
      <c r="Z79" s="224">
        <v>51</v>
      </c>
      <c r="AA79" s="149"/>
      <c r="AB79" s="149"/>
      <c r="AC79" s="145">
        <v>14440</v>
      </c>
      <c r="AD79" s="145"/>
      <c r="AE79" s="145"/>
      <c r="AF79" s="145"/>
      <c r="AG79" s="145"/>
      <c r="AH79" s="145">
        <f t="shared" si="7"/>
        <v>50</v>
      </c>
      <c r="AI79" s="145"/>
      <c r="AJ79" s="145"/>
      <c r="AK79" s="145"/>
      <c r="AL79" s="145"/>
      <c r="AM79" s="145"/>
      <c r="AN79" s="145"/>
      <c r="AO79" s="145"/>
      <c r="AP79" s="145"/>
      <c r="AQ79" s="145">
        <f t="shared" si="8"/>
        <v>14490</v>
      </c>
      <c r="AR79" s="145"/>
      <c r="AS79" s="145"/>
      <c r="AT79" s="145"/>
      <c r="AU79" s="146"/>
      <c r="BD79" s="5"/>
      <c r="BE79" s="5"/>
      <c r="BG79" s="5"/>
      <c r="BH79" s="5"/>
    </row>
    <row r="80" spans="4:60" ht="18" customHeight="1">
      <c r="D80" s="138">
        <v>8</v>
      </c>
      <c r="E80" s="139"/>
      <c r="F80" s="139"/>
      <c r="G80" s="140">
        <v>1710</v>
      </c>
      <c r="H80" s="140"/>
      <c r="I80" s="140"/>
      <c r="J80" s="140"/>
      <c r="K80" s="140"/>
      <c r="L80" s="140">
        <f t="shared" si="5"/>
        <v>50</v>
      </c>
      <c r="M80" s="140"/>
      <c r="N80" s="140"/>
      <c r="O80" s="140"/>
      <c r="P80" s="140"/>
      <c r="Q80" s="140"/>
      <c r="R80" s="140"/>
      <c r="S80" s="140"/>
      <c r="T80" s="140"/>
      <c r="U80" s="140">
        <f t="shared" si="6"/>
        <v>1760</v>
      </c>
      <c r="V80" s="140"/>
      <c r="W80" s="140"/>
      <c r="X80" s="140"/>
      <c r="Y80" s="33"/>
      <c r="Z80" s="223">
        <v>52</v>
      </c>
      <c r="AA80" s="139"/>
      <c r="AB80" s="139"/>
      <c r="AC80" s="140">
        <v>14910</v>
      </c>
      <c r="AD80" s="140"/>
      <c r="AE80" s="140"/>
      <c r="AF80" s="140"/>
      <c r="AG80" s="140"/>
      <c r="AH80" s="140">
        <f t="shared" si="7"/>
        <v>50</v>
      </c>
      <c r="AI80" s="140"/>
      <c r="AJ80" s="140"/>
      <c r="AK80" s="140"/>
      <c r="AL80" s="140"/>
      <c r="AM80" s="140"/>
      <c r="AN80" s="140"/>
      <c r="AO80" s="140"/>
      <c r="AP80" s="140"/>
      <c r="AQ80" s="140">
        <f t="shared" si="8"/>
        <v>14960</v>
      </c>
      <c r="AR80" s="140"/>
      <c r="AS80" s="140"/>
      <c r="AT80" s="140"/>
      <c r="AU80" s="147"/>
      <c r="BD80" s="5"/>
      <c r="BE80" s="5"/>
      <c r="BG80" s="5"/>
      <c r="BH80" s="5"/>
    </row>
    <row r="81" spans="4:60" ht="18" customHeight="1">
      <c r="D81" s="148">
        <v>9</v>
      </c>
      <c r="E81" s="149"/>
      <c r="F81" s="149"/>
      <c r="G81" s="145">
        <v>1840</v>
      </c>
      <c r="H81" s="145"/>
      <c r="I81" s="145"/>
      <c r="J81" s="145"/>
      <c r="K81" s="145"/>
      <c r="L81" s="145">
        <f t="shared" si="5"/>
        <v>50</v>
      </c>
      <c r="M81" s="145"/>
      <c r="N81" s="145"/>
      <c r="O81" s="145"/>
      <c r="P81" s="145"/>
      <c r="Q81" s="145"/>
      <c r="R81" s="145"/>
      <c r="S81" s="145"/>
      <c r="T81" s="145"/>
      <c r="U81" s="145">
        <f t="shared" si="6"/>
        <v>1890</v>
      </c>
      <c r="V81" s="145"/>
      <c r="W81" s="145"/>
      <c r="X81" s="145"/>
      <c r="Y81" s="39"/>
      <c r="Z81" s="224">
        <v>53</v>
      </c>
      <c r="AA81" s="149"/>
      <c r="AB81" s="149"/>
      <c r="AC81" s="145">
        <v>15380</v>
      </c>
      <c r="AD81" s="145"/>
      <c r="AE81" s="145"/>
      <c r="AF81" s="145"/>
      <c r="AG81" s="145"/>
      <c r="AH81" s="145">
        <f t="shared" si="7"/>
        <v>50</v>
      </c>
      <c r="AI81" s="145"/>
      <c r="AJ81" s="145"/>
      <c r="AK81" s="145"/>
      <c r="AL81" s="145"/>
      <c r="AM81" s="145"/>
      <c r="AN81" s="145"/>
      <c r="AO81" s="145"/>
      <c r="AP81" s="145"/>
      <c r="AQ81" s="145">
        <f t="shared" si="8"/>
        <v>15430</v>
      </c>
      <c r="AR81" s="145"/>
      <c r="AS81" s="145"/>
      <c r="AT81" s="145"/>
      <c r="AU81" s="146"/>
      <c r="BD81" s="5"/>
      <c r="BE81" s="5"/>
      <c r="BG81" s="5"/>
      <c r="BH81" s="5"/>
    </row>
    <row r="82" spans="4:60" ht="18" customHeight="1">
      <c r="D82" s="138">
        <v>10</v>
      </c>
      <c r="E82" s="139"/>
      <c r="F82" s="139"/>
      <c r="G82" s="140">
        <v>1980</v>
      </c>
      <c r="H82" s="140"/>
      <c r="I82" s="140"/>
      <c r="J82" s="140"/>
      <c r="K82" s="140"/>
      <c r="L82" s="140">
        <f t="shared" si="5"/>
        <v>50</v>
      </c>
      <c r="M82" s="140"/>
      <c r="N82" s="140"/>
      <c r="O82" s="140"/>
      <c r="P82" s="140"/>
      <c r="Q82" s="140"/>
      <c r="R82" s="140"/>
      <c r="S82" s="140"/>
      <c r="T82" s="140"/>
      <c r="U82" s="140">
        <f t="shared" si="6"/>
        <v>2030</v>
      </c>
      <c r="V82" s="140"/>
      <c r="W82" s="140"/>
      <c r="X82" s="140"/>
      <c r="Y82" s="33"/>
      <c r="Z82" s="223">
        <v>54</v>
      </c>
      <c r="AA82" s="139"/>
      <c r="AB82" s="139"/>
      <c r="AC82" s="140">
        <v>15860</v>
      </c>
      <c r="AD82" s="140"/>
      <c r="AE82" s="140"/>
      <c r="AF82" s="140"/>
      <c r="AG82" s="140"/>
      <c r="AH82" s="140">
        <f t="shared" si="7"/>
        <v>50</v>
      </c>
      <c r="AI82" s="140"/>
      <c r="AJ82" s="140"/>
      <c r="AK82" s="140"/>
      <c r="AL82" s="140"/>
      <c r="AM82" s="140"/>
      <c r="AN82" s="140"/>
      <c r="AO82" s="140"/>
      <c r="AP82" s="140"/>
      <c r="AQ82" s="140">
        <f t="shared" si="8"/>
        <v>15910</v>
      </c>
      <c r="AR82" s="140"/>
      <c r="AS82" s="140"/>
      <c r="AT82" s="140"/>
      <c r="AU82" s="147"/>
      <c r="BD82" s="5"/>
      <c r="BE82" s="5"/>
      <c r="BG82" s="5"/>
      <c r="BH82" s="5"/>
    </row>
    <row r="83" spans="4:60" ht="18" customHeight="1">
      <c r="D83" s="148">
        <v>11</v>
      </c>
      <c r="E83" s="149"/>
      <c r="F83" s="149"/>
      <c r="G83" s="145">
        <v>2200</v>
      </c>
      <c r="H83" s="145"/>
      <c r="I83" s="145"/>
      <c r="J83" s="145"/>
      <c r="K83" s="145"/>
      <c r="L83" s="145">
        <f t="shared" si="5"/>
        <v>50</v>
      </c>
      <c r="M83" s="145"/>
      <c r="N83" s="145"/>
      <c r="O83" s="145"/>
      <c r="P83" s="145"/>
      <c r="Q83" s="145"/>
      <c r="R83" s="145"/>
      <c r="S83" s="145"/>
      <c r="T83" s="145"/>
      <c r="U83" s="145">
        <f t="shared" si="6"/>
        <v>2250</v>
      </c>
      <c r="V83" s="145"/>
      <c r="W83" s="145"/>
      <c r="X83" s="145"/>
      <c r="Y83" s="39"/>
      <c r="Z83" s="224">
        <v>55</v>
      </c>
      <c r="AA83" s="149"/>
      <c r="AB83" s="149"/>
      <c r="AC83" s="145">
        <v>16330</v>
      </c>
      <c r="AD83" s="145"/>
      <c r="AE83" s="145"/>
      <c r="AF83" s="145"/>
      <c r="AG83" s="145"/>
      <c r="AH83" s="145">
        <f t="shared" si="7"/>
        <v>50</v>
      </c>
      <c r="AI83" s="145"/>
      <c r="AJ83" s="145"/>
      <c r="AK83" s="145"/>
      <c r="AL83" s="145"/>
      <c r="AM83" s="145"/>
      <c r="AN83" s="145"/>
      <c r="AO83" s="145"/>
      <c r="AP83" s="145"/>
      <c r="AQ83" s="145">
        <f t="shared" si="8"/>
        <v>16380</v>
      </c>
      <c r="AR83" s="145"/>
      <c r="AS83" s="145"/>
      <c r="AT83" s="145"/>
      <c r="AU83" s="146"/>
      <c r="BD83" s="5"/>
      <c r="BE83" s="5"/>
      <c r="BG83" s="5"/>
      <c r="BH83" s="5"/>
    </row>
    <row r="84" spans="4:60" ht="18" customHeight="1">
      <c r="D84" s="138">
        <v>12</v>
      </c>
      <c r="E84" s="139"/>
      <c r="F84" s="139"/>
      <c r="G84" s="140">
        <v>2430</v>
      </c>
      <c r="H84" s="140"/>
      <c r="I84" s="140"/>
      <c r="J84" s="140"/>
      <c r="K84" s="140"/>
      <c r="L84" s="140">
        <f t="shared" si="5"/>
        <v>50</v>
      </c>
      <c r="M84" s="140"/>
      <c r="N84" s="140"/>
      <c r="O84" s="140"/>
      <c r="P84" s="140"/>
      <c r="Q84" s="140"/>
      <c r="R84" s="140"/>
      <c r="S84" s="140"/>
      <c r="T84" s="140"/>
      <c r="U84" s="140">
        <f t="shared" si="6"/>
        <v>2480</v>
      </c>
      <c r="V84" s="140"/>
      <c r="W84" s="140"/>
      <c r="X84" s="140"/>
      <c r="Y84" s="33"/>
      <c r="Z84" s="223">
        <v>60</v>
      </c>
      <c r="AA84" s="139"/>
      <c r="AB84" s="139"/>
      <c r="AC84" s="140">
        <v>18700</v>
      </c>
      <c r="AD84" s="140"/>
      <c r="AE84" s="140"/>
      <c r="AF84" s="140"/>
      <c r="AG84" s="140"/>
      <c r="AH84" s="140">
        <f t="shared" si="7"/>
        <v>50</v>
      </c>
      <c r="AI84" s="140"/>
      <c r="AJ84" s="140"/>
      <c r="AK84" s="140"/>
      <c r="AL84" s="140"/>
      <c r="AM84" s="140"/>
      <c r="AN84" s="140"/>
      <c r="AO84" s="140"/>
      <c r="AP84" s="140"/>
      <c r="AQ84" s="140">
        <f t="shared" si="8"/>
        <v>18750</v>
      </c>
      <c r="AR84" s="140"/>
      <c r="AS84" s="140"/>
      <c r="AT84" s="140"/>
      <c r="AU84" s="147"/>
      <c r="BD84" s="5"/>
      <c r="BE84" s="5"/>
      <c r="BG84" s="5"/>
      <c r="BH84" s="5"/>
    </row>
    <row r="85" spans="4:60" ht="18" customHeight="1">
      <c r="D85" s="148">
        <v>13</v>
      </c>
      <c r="E85" s="149"/>
      <c r="F85" s="149"/>
      <c r="G85" s="145">
        <v>2650</v>
      </c>
      <c r="H85" s="145"/>
      <c r="I85" s="145"/>
      <c r="J85" s="145"/>
      <c r="K85" s="145"/>
      <c r="L85" s="145">
        <f t="shared" si="5"/>
        <v>50</v>
      </c>
      <c r="M85" s="145"/>
      <c r="N85" s="145"/>
      <c r="O85" s="145"/>
      <c r="P85" s="145"/>
      <c r="Q85" s="145"/>
      <c r="R85" s="145"/>
      <c r="S85" s="145"/>
      <c r="T85" s="145"/>
      <c r="U85" s="145">
        <f t="shared" si="6"/>
        <v>2700</v>
      </c>
      <c r="V85" s="145"/>
      <c r="W85" s="145"/>
      <c r="X85" s="145"/>
      <c r="Y85" s="39"/>
      <c r="Z85" s="224">
        <v>65</v>
      </c>
      <c r="AA85" s="149"/>
      <c r="AB85" s="149"/>
      <c r="AC85" s="145">
        <v>21060</v>
      </c>
      <c r="AD85" s="145"/>
      <c r="AE85" s="145"/>
      <c r="AF85" s="145"/>
      <c r="AG85" s="145"/>
      <c r="AH85" s="145">
        <f t="shared" si="7"/>
        <v>50</v>
      </c>
      <c r="AI85" s="145"/>
      <c r="AJ85" s="145"/>
      <c r="AK85" s="145"/>
      <c r="AL85" s="145"/>
      <c r="AM85" s="145"/>
      <c r="AN85" s="145"/>
      <c r="AO85" s="145"/>
      <c r="AP85" s="145"/>
      <c r="AQ85" s="145">
        <f t="shared" si="8"/>
        <v>21110</v>
      </c>
      <c r="AR85" s="145"/>
      <c r="AS85" s="145"/>
      <c r="AT85" s="145"/>
      <c r="AU85" s="146"/>
      <c r="BD85" s="5"/>
      <c r="BE85" s="5"/>
      <c r="BG85" s="5"/>
      <c r="BH85" s="5"/>
    </row>
    <row r="86" spans="4:60" ht="18" customHeight="1">
      <c r="D86" s="138">
        <v>14</v>
      </c>
      <c r="E86" s="139"/>
      <c r="F86" s="139"/>
      <c r="G86" s="140">
        <v>2880</v>
      </c>
      <c r="H86" s="140"/>
      <c r="I86" s="140"/>
      <c r="J86" s="140"/>
      <c r="K86" s="140"/>
      <c r="L86" s="140">
        <f t="shared" si="5"/>
        <v>50</v>
      </c>
      <c r="M86" s="140"/>
      <c r="N86" s="140"/>
      <c r="O86" s="140"/>
      <c r="P86" s="140"/>
      <c r="Q86" s="140"/>
      <c r="R86" s="140"/>
      <c r="S86" s="140"/>
      <c r="T86" s="140"/>
      <c r="U86" s="140">
        <f t="shared" si="6"/>
        <v>2930</v>
      </c>
      <c r="V86" s="140"/>
      <c r="W86" s="140"/>
      <c r="X86" s="140"/>
      <c r="Y86" s="33"/>
      <c r="Z86" s="226">
        <v>70</v>
      </c>
      <c r="AA86" s="227"/>
      <c r="AB86" s="227"/>
      <c r="AC86" s="228">
        <v>23430</v>
      </c>
      <c r="AD86" s="228"/>
      <c r="AE86" s="228"/>
      <c r="AF86" s="228"/>
      <c r="AG86" s="228"/>
      <c r="AH86" s="228">
        <f t="shared" si="7"/>
        <v>50</v>
      </c>
      <c r="AI86" s="228"/>
      <c r="AJ86" s="228"/>
      <c r="AK86" s="228"/>
      <c r="AL86" s="228"/>
      <c r="AM86" s="228"/>
      <c r="AN86" s="228"/>
      <c r="AO86" s="228"/>
      <c r="AP86" s="228"/>
      <c r="AQ86" s="228">
        <f t="shared" si="8"/>
        <v>23480</v>
      </c>
      <c r="AR86" s="228"/>
      <c r="AS86" s="228"/>
      <c r="AT86" s="228"/>
      <c r="AU86" s="232"/>
      <c r="BD86" s="5"/>
      <c r="BE86" s="5"/>
      <c r="BG86" s="5"/>
      <c r="BH86" s="5"/>
    </row>
    <row r="87" spans="4:60" ht="18" customHeight="1">
      <c r="D87" s="148">
        <v>15</v>
      </c>
      <c r="E87" s="149"/>
      <c r="F87" s="149"/>
      <c r="G87" s="145">
        <v>3100</v>
      </c>
      <c r="H87" s="145"/>
      <c r="I87" s="145"/>
      <c r="J87" s="145"/>
      <c r="K87" s="145"/>
      <c r="L87" s="145">
        <f t="shared" si="5"/>
        <v>50</v>
      </c>
      <c r="M87" s="145"/>
      <c r="N87" s="145"/>
      <c r="O87" s="145"/>
      <c r="P87" s="145"/>
      <c r="Q87" s="145"/>
      <c r="R87" s="145"/>
      <c r="S87" s="145"/>
      <c r="T87" s="145"/>
      <c r="U87" s="145">
        <f t="shared" si="6"/>
        <v>3150</v>
      </c>
      <c r="V87" s="145"/>
      <c r="W87" s="145"/>
      <c r="X87" s="145"/>
      <c r="Y87" s="39"/>
      <c r="Z87" s="224">
        <v>75</v>
      </c>
      <c r="AA87" s="149"/>
      <c r="AB87" s="149"/>
      <c r="AC87" s="145">
        <v>25790</v>
      </c>
      <c r="AD87" s="145"/>
      <c r="AE87" s="145"/>
      <c r="AF87" s="145"/>
      <c r="AG87" s="145"/>
      <c r="AH87" s="145">
        <f t="shared" si="7"/>
        <v>50</v>
      </c>
      <c r="AI87" s="145"/>
      <c r="AJ87" s="145"/>
      <c r="AK87" s="145"/>
      <c r="AL87" s="145"/>
      <c r="AM87" s="145"/>
      <c r="AN87" s="145"/>
      <c r="AO87" s="145"/>
      <c r="AP87" s="145"/>
      <c r="AQ87" s="145">
        <f t="shared" si="8"/>
        <v>25840</v>
      </c>
      <c r="AR87" s="145"/>
      <c r="AS87" s="145"/>
      <c r="AT87" s="145"/>
      <c r="AU87" s="146"/>
      <c r="BD87" s="5"/>
      <c r="BE87" s="5"/>
      <c r="BG87" s="5"/>
      <c r="BH87" s="5"/>
    </row>
    <row r="88" spans="4:60" ht="18" customHeight="1">
      <c r="D88" s="138">
        <v>16</v>
      </c>
      <c r="E88" s="139"/>
      <c r="F88" s="139"/>
      <c r="G88" s="140">
        <v>3350</v>
      </c>
      <c r="H88" s="140"/>
      <c r="I88" s="140"/>
      <c r="J88" s="140"/>
      <c r="K88" s="140"/>
      <c r="L88" s="140">
        <f t="shared" si="5"/>
        <v>50</v>
      </c>
      <c r="M88" s="140"/>
      <c r="N88" s="140"/>
      <c r="O88" s="140"/>
      <c r="P88" s="140"/>
      <c r="Q88" s="140"/>
      <c r="R88" s="140"/>
      <c r="S88" s="140"/>
      <c r="T88" s="140"/>
      <c r="U88" s="140">
        <f t="shared" si="6"/>
        <v>3400</v>
      </c>
      <c r="V88" s="140"/>
      <c r="W88" s="140"/>
      <c r="X88" s="140"/>
      <c r="Y88" s="33"/>
      <c r="Z88" s="226">
        <v>80</v>
      </c>
      <c r="AA88" s="227"/>
      <c r="AB88" s="227"/>
      <c r="AC88" s="228">
        <v>28160</v>
      </c>
      <c r="AD88" s="228"/>
      <c r="AE88" s="228"/>
      <c r="AF88" s="228"/>
      <c r="AG88" s="228"/>
      <c r="AH88" s="228">
        <f t="shared" si="7"/>
        <v>50</v>
      </c>
      <c r="AI88" s="228"/>
      <c r="AJ88" s="228"/>
      <c r="AK88" s="228"/>
      <c r="AL88" s="228"/>
      <c r="AM88" s="228"/>
      <c r="AN88" s="228"/>
      <c r="AO88" s="228"/>
      <c r="AP88" s="228"/>
      <c r="AQ88" s="228">
        <f t="shared" si="8"/>
        <v>28210</v>
      </c>
      <c r="AR88" s="228"/>
      <c r="AS88" s="228"/>
      <c r="AT88" s="228"/>
      <c r="AU88" s="232"/>
      <c r="BD88" s="5"/>
      <c r="BE88" s="5"/>
      <c r="BG88" s="5"/>
      <c r="BH88" s="5"/>
    </row>
    <row r="89" spans="4:60" ht="18" customHeight="1">
      <c r="D89" s="148">
        <v>17</v>
      </c>
      <c r="E89" s="149"/>
      <c r="F89" s="149"/>
      <c r="G89" s="145">
        <v>3600</v>
      </c>
      <c r="H89" s="145"/>
      <c r="I89" s="145"/>
      <c r="J89" s="145"/>
      <c r="K89" s="145"/>
      <c r="L89" s="145">
        <f t="shared" si="5"/>
        <v>50</v>
      </c>
      <c r="M89" s="145"/>
      <c r="N89" s="145"/>
      <c r="O89" s="145"/>
      <c r="P89" s="145"/>
      <c r="Q89" s="145"/>
      <c r="R89" s="145"/>
      <c r="S89" s="145"/>
      <c r="T89" s="145"/>
      <c r="U89" s="145">
        <f t="shared" si="6"/>
        <v>3650</v>
      </c>
      <c r="V89" s="145"/>
      <c r="W89" s="145"/>
      <c r="X89" s="145"/>
      <c r="Y89" s="39"/>
      <c r="Z89" s="224">
        <v>85</v>
      </c>
      <c r="AA89" s="149"/>
      <c r="AB89" s="149"/>
      <c r="AC89" s="145">
        <v>30520</v>
      </c>
      <c r="AD89" s="145"/>
      <c r="AE89" s="145"/>
      <c r="AF89" s="145"/>
      <c r="AG89" s="145"/>
      <c r="AH89" s="145">
        <f t="shared" si="7"/>
        <v>50</v>
      </c>
      <c r="AI89" s="145"/>
      <c r="AJ89" s="145"/>
      <c r="AK89" s="145"/>
      <c r="AL89" s="145"/>
      <c r="AM89" s="145"/>
      <c r="AN89" s="145"/>
      <c r="AO89" s="145"/>
      <c r="AP89" s="145"/>
      <c r="AQ89" s="145">
        <f t="shared" si="8"/>
        <v>30570</v>
      </c>
      <c r="AR89" s="145"/>
      <c r="AS89" s="145"/>
      <c r="AT89" s="145"/>
      <c r="AU89" s="146"/>
      <c r="BD89" s="5"/>
      <c r="BE89" s="5"/>
      <c r="BG89" s="5"/>
      <c r="BH89" s="5"/>
    </row>
    <row r="90" spans="4:60" ht="18" customHeight="1">
      <c r="D90" s="138">
        <v>18</v>
      </c>
      <c r="E90" s="139"/>
      <c r="F90" s="139"/>
      <c r="G90" s="140">
        <v>3850</v>
      </c>
      <c r="H90" s="140"/>
      <c r="I90" s="140"/>
      <c r="J90" s="140"/>
      <c r="K90" s="140"/>
      <c r="L90" s="140">
        <f t="shared" si="5"/>
        <v>50</v>
      </c>
      <c r="M90" s="140"/>
      <c r="N90" s="140"/>
      <c r="O90" s="140"/>
      <c r="P90" s="140"/>
      <c r="Q90" s="140"/>
      <c r="R90" s="140"/>
      <c r="S90" s="140"/>
      <c r="T90" s="140"/>
      <c r="U90" s="140">
        <f t="shared" si="6"/>
        <v>3900</v>
      </c>
      <c r="V90" s="140"/>
      <c r="W90" s="140"/>
      <c r="X90" s="140"/>
      <c r="Y90" s="33"/>
      <c r="Z90" s="223">
        <v>90</v>
      </c>
      <c r="AA90" s="139"/>
      <c r="AB90" s="139"/>
      <c r="AC90" s="140">
        <v>32890</v>
      </c>
      <c r="AD90" s="140"/>
      <c r="AE90" s="140"/>
      <c r="AF90" s="140"/>
      <c r="AG90" s="140"/>
      <c r="AH90" s="140">
        <f t="shared" si="7"/>
        <v>50</v>
      </c>
      <c r="AI90" s="140"/>
      <c r="AJ90" s="140"/>
      <c r="AK90" s="140"/>
      <c r="AL90" s="140"/>
      <c r="AM90" s="140"/>
      <c r="AN90" s="140"/>
      <c r="AO90" s="140"/>
      <c r="AP90" s="140"/>
      <c r="AQ90" s="140">
        <f t="shared" si="8"/>
        <v>32940</v>
      </c>
      <c r="AR90" s="140"/>
      <c r="AS90" s="140"/>
      <c r="AT90" s="140"/>
      <c r="AU90" s="147"/>
      <c r="BD90" s="5"/>
      <c r="BE90" s="5"/>
      <c r="BG90" s="5"/>
      <c r="BH90" s="5"/>
    </row>
    <row r="91" spans="4:60" ht="18" customHeight="1">
      <c r="D91" s="148">
        <v>19</v>
      </c>
      <c r="E91" s="149"/>
      <c r="F91" s="149"/>
      <c r="G91" s="145">
        <v>4090</v>
      </c>
      <c r="H91" s="145"/>
      <c r="I91" s="145"/>
      <c r="J91" s="145"/>
      <c r="K91" s="145"/>
      <c r="L91" s="145">
        <f t="shared" si="5"/>
        <v>50</v>
      </c>
      <c r="M91" s="145"/>
      <c r="N91" s="145"/>
      <c r="O91" s="145"/>
      <c r="P91" s="145"/>
      <c r="Q91" s="145"/>
      <c r="R91" s="145"/>
      <c r="S91" s="145"/>
      <c r="T91" s="145"/>
      <c r="U91" s="145">
        <f t="shared" si="6"/>
        <v>4140</v>
      </c>
      <c r="V91" s="145"/>
      <c r="W91" s="145"/>
      <c r="X91" s="145"/>
      <c r="Y91" s="39"/>
      <c r="Z91" s="224">
        <v>95</v>
      </c>
      <c r="AA91" s="149"/>
      <c r="AB91" s="149"/>
      <c r="AC91" s="145">
        <v>35250</v>
      </c>
      <c r="AD91" s="145"/>
      <c r="AE91" s="145"/>
      <c r="AF91" s="145"/>
      <c r="AG91" s="145"/>
      <c r="AH91" s="145">
        <f t="shared" si="7"/>
        <v>50</v>
      </c>
      <c r="AI91" s="145"/>
      <c r="AJ91" s="145"/>
      <c r="AK91" s="145"/>
      <c r="AL91" s="145"/>
      <c r="AM91" s="145"/>
      <c r="AN91" s="145"/>
      <c r="AO91" s="145"/>
      <c r="AP91" s="145"/>
      <c r="AQ91" s="145">
        <f t="shared" si="8"/>
        <v>35300</v>
      </c>
      <c r="AR91" s="145"/>
      <c r="AS91" s="145"/>
      <c r="AT91" s="145"/>
      <c r="AU91" s="146"/>
      <c r="BD91" s="5"/>
      <c r="BE91" s="5"/>
      <c r="BG91" s="5"/>
      <c r="BH91" s="5"/>
    </row>
    <row r="92" spans="4:60" ht="18" customHeight="1">
      <c r="D92" s="138">
        <v>20</v>
      </c>
      <c r="E92" s="139"/>
      <c r="F92" s="139"/>
      <c r="G92" s="140">
        <v>4340</v>
      </c>
      <c r="H92" s="140"/>
      <c r="I92" s="140"/>
      <c r="J92" s="140"/>
      <c r="K92" s="140"/>
      <c r="L92" s="140">
        <f t="shared" si="5"/>
        <v>50</v>
      </c>
      <c r="M92" s="140"/>
      <c r="N92" s="140"/>
      <c r="O92" s="140"/>
      <c r="P92" s="140"/>
      <c r="Q92" s="140"/>
      <c r="R92" s="140"/>
      <c r="S92" s="140"/>
      <c r="T92" s="140"/>
      <c r="U92" s="140">
        <f t="shared" si="6"/>
        <v>4390</v>
      </c>
      <c r="V92" s="140"/>
      <c r="W92" s="140"/>
      <c r="X92" s="140"/>
      <c r="Y92" s="33"/>
      <c r="Z92" s="223">
        <v>100</v>
      </c>
      <c r="AA92" s="139"/>
      <c r="AB92" s="139"/>
      <c r="AC92" s="140">
        <v>37620</v>
      </c>
      <c r="AD92" s="140"/>
      <c r="AE92" s="140"/>
      <c r="AF92" s="140"/>
      <c r="AG92" s="140"/>
      <c r="AH92" s="140">
        <f t="shared" si="7"/>
        <v>50</v>
      </c>
      <c r="AI92" s="140"/>
      <c r="AJ92" s="140"/>
      <c r="AK92" s="140"/>
      <c r="AL92" s="140"/>
      <c r="AM92" s="140"/>
      <c r="AN92" s="140"/>
      <c r="AO92" s="140"/>
      <c r="AP92" s="140"/>
      <c r="AQ92" s="140">
        <f t="shared" si="8"/>
        <v>37670</v>
      </c>
      <c r="AR92" s="140"/>
      <c r="AS92" s="140"/>
      <c r="AT92" s="140"/>
      <c r="AU92" s="147"/>
      <c r="BD92" s="5"/>
      <c r="BE92" s="5"/>
      <c r="BG92" s="5"/>
      <c r="BH92" s="5"/>
    </row>
    <row r="93" spans="4:60" ht="18" customHeight="1">
      <c r="D93" s="148">
        <v>21</v>
      </c>
      <c r="E93" s="149"/>
      <c r="F93" s="149"/>
      <c r="G93" s="145">
        <v>4630</v>
      </c>
      <c r="H93" s="145"/>
      <c r="I93" s="145"/>
      <c r="J93" s="145"/>
      <c r="K93" s="145"/>
      <c r="L93" s="145">
        <f t="shared" si="5"/>
        <v>50</v>
      </c>
      <c r="M93" s="145"/>
      <c r="N93" s="145"/>
      <c r="O93" s="145"/>
      <c r="P93" s="145"/>
      <c r="Q93" s="145"/>
      <c r="R93" s="145"/>
      <c r="S93" s="145"/>
      <c r="T93" s="145"/>
      <c r="U93" s="145">
        <f aca="true" t="shared" si="9" ref="U93:U115">SUM(G93:T93)</f>
        <v>4680</v>
      </c>
      <c r="V93" s="145"/>
      <c r="W93" s="145"/>
      <c r="X93" s="145"/>
      <c r="Y93" s="39"/>
      <c r="Z93" s="224">
        <v>110</v>
      </c>
      <c r="AA93" s="149"/>
      <c r="AB93" s="149"/>
      <c r="AC93" s="145">
        <v>42350</v>
      </c>
      <c r="AD93" s="145"/>
      <c r="AE93" s="145"/>
      <c r="AF93" s="145"/>
      <c r="AG93" s="145"/>
      <c r="AH93" s="145">
        <f t="shared" si="7"/>
        <v>50</v>
      </c>
      <c r="AI93" s="145"/>
      <c r="AJ93" s="145"/>
      <c r="AK93" s="145"/>
      <c r="AL93" s="145"/>
      <c r="AM93" s="145"/>
      <c r="AN93" s="145"/>
      <c r="AO93" s="145"/>
      <c r="AP93" s="145"/>
      <c r="AQ93" s="145">
        <f t="shared" si="8"/>
        <v>42400</v>
      </c>
      <c r="AR93" s="145"/>
      <c r="AS93" s="145"/>
      <c r="AT93" s="145"/>
      <c r="AU93" s="146"/>
      <c r="BD93" s="5"/>
      <c r="BE93" s="5"/>
      <c r="BG93" s="5"/>
      <c r="BH93" s="5"/>
    </row>
    <row r="94" spans="4:60" ht="18" customHeight="1">
      <c r="D94" s="138">
        <v>22</v>
      </c>
      <c r="E94" s="139"/>
      <c r="F94" s="139"/>
      <c r="G94" s="140">
        <v>4910</v>
      </c>
      <c r="H94" s="140"/>
      <c r="I94" s="140"/>
      <c r="J94" s="140"/>
      <c r="K94" s="140"/>
      <c r="L94" s="140">
        <f t="shared" si="5"/>
        <v>50</v>
      </c>
      <c r="M94" s="140"/>
      <c r="N94" s="140"/>
      <c r="O94" s="140"/>
      <c r="P94" s="140"/>
      <c r="Q94" s="140"/>
      <c r="R94" s="140"/>
      <c r="S94" s="140"/>
      <c r="T94" s="140"/>
      <c r="U94" s="140">
        <f t="shared" si="9"/>
        <v>4960</v>
      </c>
      <c r="V94" s="140"/>
      <c r="W94" s="140"/>
      <c r="X94" s="140"/>
      <c r="Y94" s="33"/>
      <c r="Z94" s="223">
        <v>120</v>
      </c>
      <c r="AA94" s="139"/>
      <c r="AB94" s="139"/>
      <c r="AC94" s="140">
        <v>47080</v>
      </c>
      <c r="AD94" s="140"/>
      <c r="AE94" s="140"/>
      <c r="AF94" s="140"/>
      <c r="AG94" s="140"/>
      <c r="AH94" s="140">
        <f t="shared" si="7"/>
        <v>50</v>
      </c>
      <c r="AI94" s="140"/>
      <c r="AJ94" s="140"/>
      <c r="AK94" s="140"/>
      <c r="AL94" s="140"/>
      <c r="AM94" s="140"/>
      <c r="AN94" s="140"/>
      <c r="AO94" s="140"/>
      <c r="AP94" s="140"/>
      <c r="AQ94" s="140">
        <f t="shared" si="8"/>
        <v>47130</v>
      </c>
      <c r="AR94" s="140"/>
      <c r="AS94" s="140"/>
      <c r="AT94" s="140"/>
      <c r="AU94" s="147"/>
      <c r="BD94" s="5"/>
      <c r="BE94" s="5"/>
      <c r="BG94" s="5"/>
      <c r="BH94" s="5"/>
    </row>
    <row r="95" spans="4:60" ht="18" customHeight="1">
      <c r="D95" s="148">
        <v>23</v>
      </c>
      <c r="E95" s="149"/>
      <c r="F95" s="149"/>
      <c r="G95" s="145">
        <v>5200</v>
      </c>
      <c r="H95" s="145"/>
      <c r="I95" s="145"/>
      <c r="J95" s="145"/>
      <c r="K95" s="145"/>
      <c r="L95" s="145">
        <f t="shared" si="5"/>
        <v>50</v>
      </c>
      <c r="M95" s="145"/>
      <c r="N95" s="145"/>
      <c r="O95" s="145"/>
      <c r="P95" s="145"/>
      <c r="Q95" s="145"/>
      <c r="R95" s="145"/>
      <c r="S95" s="145"/>
      <c r="T95" s="145"/>
      <c r="U95" s="145">
        <f t="shared" si="9"/>
        <v>5250</v>
      </c>
      <c r="V95" s="145"/>
      <c r="W95" s="145"/>
      <c r="X95" s="145"/>
      <c r="Y95" s="39"/>
      <c r="Z95" s="224">
        <v>130</v>
      </c>
      <c r="AA95" s="149"/>
      <c r="AB95" s="149"/>
      <c r="AC95" s="145">
        <v>51810</v>
      </c>
      <c r="AD95" s="145"/>
      <c r="AE95" s="145"/>
      <c r="AF95" s="145"/>
      <c r="AG95" s="145"/>
      <c r="AH95" s="145">
        <f t="shared" si="7"/>
        <v>50</v>
      </c>
      <c r="AI95" s="145"/>
      <c r="AJ95" s="145"/>
      <c r="AK95" s="145"/>
      <c r="AL95" s="145"/>
      <c r="AM95" s="145"/>
      <c r="AN95" s="145"/>
      <c r="AO95" s="145"/>
      <c r="AP95" s="145"/>
      <c r="AQ95" s="145">
        <f t="shared" si="8"/>
        <v>51860</v>
      </c>
      <c r="AR95" s="145"/>
      <c r="AS95" s="145"/>
      <c r="AT95" s="145"/>
      <c r="AU95" s="146"/>
      <c r="BD95" s="5"/>
      <c r="BE95" s="5"/>
      <c r="BG95" s="5"/>
      <c r="BH95" s="5"/>
    </row>
    <row r="96" spans="4:60" ht="18" customHeight="1">
      <c r="D96" s="138">
        <v>24</v>
      </c>
      <c r="E96" s="139"/>
      <c r="F96" s="139"/>
      <c r="G96" s="140">
        <v>5480</v>
      </c>
      <c r="H96" s="140"/>
      <c r="I96" s="140"/>
      <c r="J96" s="140"/>
      <c r="K96" s="140"/>
      <c r="L96" s="140">
        <f t="shared" si="5"/>
        <v>50</v>
      </c>
      <c r="M96" s="140"/>
      <c r="N96" s="140"/>
      <c r="O96" s="140"/>
      <c r="P96" s="140"/>
      <c r="Q96" s="140"/>
      <c r="R96" s="140"/>
      <c r="S96" s="140"/>
      <c r="T96" s="140"/>
      <c r="U96" s="140">
        <f t="shared" si="9"/>
        <v>5530</v>
      </c>
      <c r="V96" s="140"/>
      <c r="W96" s="140"/>
      <c r="X96" s="140"/>
      <c r="Y96" s="33"/>
      <c r="Z96" s="223">
        <v>140</v>
      </c>
      <c r="AA96" s="139"/>
      <c r="AB96" s="139"/>
      <c r="AC96" s="140">
        <v>56540</v>
      </c>
      <c r="AD96" s="140"/>
      <c r="AE96" s="140"/>
      <c r="AF96" s="140"/>
      <c r="AG96" s="140"/>
      <c r="AH96" s="140">
        <f t="shared" si="7"/>
        <v>50</v>
      </c>
      <c r="AI96" s="140"/>
      <c r="AJ96" s="140"/>
      <c r="AK96" s="140"/>
      <c r="AL96" s="140"/>
      <c r="AM96" s="140"/>
      <c r="AN96" s="140"/>
      <c r="AO96" s="140"/>
      <c r="AP96" s="140"/>
      <c r="AQ96" s="140">
        <f t="shared" si="8"/>
        <v>56590</v>
      </c>
      <c r="AR96" s="140"/>
      <c r="AS96" s="140"/>
      <c r="AT96" s="140"/>
      <c r="AU96" s="147"/>
      <c r="BD96" s="5"/>
      <c r="BE96" s="5"/>
      <c r="BG96" s="5"/>
      <c r="BH96" s="5"/>
    </row>
    <row r="97" spans="4:60" ht="18" customHeight="1">
      <c r="D97" s="148">
        <v>25</v>
      </c>
      <c r="E97" s="149"/>
      <c r="F97" s="149"/>
      <c r="G97" s="145">
        <v>5770</v>
      </c>
      <c r="H97" s="145"/>
      <c r="I97" s="145"/>
      <c r="J97" s="145"/>
      <c r="K97" s="145"/>
      <c r="L97" s="145">
        <f t="shared" si="5"/>
        <v>50</v>
      </c>
      <c r="M97" s="145"/>
      <c r="N97" s="145"/>
      <c r="O97" s="145"/>
      <c r="P97" s="145"/>
      <c r="Q97" s="145"/>
      <c r="R97" s="145"/>
      <c r="S97" s="145"/>
      <c r="T97" s="145"/>
      <c r="U97" s="145">
        <f t="shared" si="9"/>
        <v>5820</v>
      </c>
      <c r="V97" s="145"/>
      <c r="W97" s="145"/>
      <c r="X97" s="145"/>
      <c r="Y97" s="39"/>
      <c r="Z97" s="224">
        <v>150</v>
      </c>
      <c r="AA97" s="149"/>
      <c r="AB97" s="149"/>
      <c r="AC97" s="145">
        <v>61270</v>
      </c>
      <c r="AD97" s="145"/>
      <c r="AE97" s="145"/>
      <c r="AF97" s="145"/>
      <c r="AG97" s="145"/>
      <c r="AH97" s="145">
        <f t="shared" si="7"/>
        <v>50</v>
      </c>
      <c r="AI97" s="145"/>
      <c r="AJ97" s="145"/>
      <c r="AK97" s="145"/>
      <c r="AL97" s="145"/>
      <c r="AM97" s="145"/>
      <c r="AN97" s="145"/>
      <c r="AO97" s="145"/>
      <c r="AP97" s="145"/>
      <c r="AQ97" s="145">
        <f t="shared" si="8"/>
        <v>61320</v>
      </c>
      <c r="AR97" s="145"/>
      <c r="AS97" s="145"/>
      <c r="AT97" s="145"/>
      <c r="AU97" s="146"/>
      <c r="BD97" s="5"/>
      <c r="BE97" s="5"/>
      <c r="BG97" s="5"/>
      <c r="BH97" s="5"/>
    </row>
    <row r="98" spans="4:60" ht="18" customHeight="1">
      <c r="D98" s="138">
        <v>26</v>
      </c>
      <c r="E98" s="139"/>
      <c r="F98" s="139"/>
      <c r="G98" s="140">
        <v>6070</v>
      </c>
      <c r="H98" s="140"/>
      <c r="I98" s="140"/>
      <c r="J98" s="140"/>
      <c r="K98" s="140"/>
      <c r="L98" s="140">
        <f t="shared" si="5"/>
        <v>50</v>
      </c>
      <c r="M98" s="140"/>
      <c r="N98" s="140"/>
      <c r="O98" s="140"/>
      <c r="P98" s="140"/>
      <c r="Q98" s="140"/>
      <c r="R98" s="140"/>
      <c r="S98" s="140"/>
      <c r="T98" s="140"/>
      <c r="U98" s="140">
        <f t="shared" si="9"/>
        <v>6120</v>
      </c>
      <c r="V98" s="140"/>
      <c r="W98" s="140"/>
      <c r="X98" s="140"/>
      <c r="Y98" s="33"/>
      <c r="Z98" s="226">
        <v>160</v>
      </c>
      <c r="AA98" s="227"/>
      <c r="AB98" s="227"/>
      <c r="AC98" s="228">
        <v>66380</v>
      </c>
      <c r="AD98" s="228"/>
      <c r="AE98" s="228"/>
      <c r="AF98" s="228"/>
      <c r="AG98" s="228"/>
      <c r="AH98" s="228">
        <f t="shared" si="7"/>
        <v>50</v>
      </c>
      <c r="AI98" s="228"/>
      <c r="AJ98" s="228"/>
      <c r="AK98" s="228"/>
      <c r="AL98" s="228"/>
      <c r="AM98" s="228"/>
      <c r="AN98" s="228"/>
      <c r="AO98" s="228"/>
      <c r="AP98" s="228"/>
      <c r="AQ98" s="228">
        <f t="shared" si="8"/>
        <v>66430</v>
      </c>
      <c r="AR98" s="228"/>
      <c r="AS98" s="228"/>
      <c r="AT98" s="228"/>
      <c r="AU98" s="232"/>
      <c r="BD98" s="5"/>
      <c r="BE98" s="5"/>
      <c r="BG98" s="5"/>
      <c r="BH98" s="5"/>
    </row>
    <row r="99" spans="4:60" ht="18" customHeight="1">
      <c r="D99" s="148">
        <v>27</v>
      </c>
      <c r="E99" s="149"/>
      <c r="F99" s="149"/>
      <c r="G99" s="145">
        <v>6360</v>
      </c>
      <c r="H99" s="145"/>
      <c r="I99" s="145"/>
      <c r="J99" s="145"/>
      <c r="K99" s="145"/>
      <c r="L99" s="145">
        <f t="shared" si="5"/>
        <v>50</v>
      </c>
      <c r="M99" s="145"/>
      <c r="N99" s="145"/>
      <c r="O99" s="145"/>
      <c r="P99" s="145"/>
      <c r="Q99" s="145"/>
      <c r="R99" s="145"/>
      <c r="S99" s="145"/>
      <c r="T99" s="145"/>
      <c r="U99" s="145">
        <f t="shared" si="9"/>
        <v>6410</v>
      </c>
      <c r="V99" s="145"/>
      <c r="W99" s="145"/>
      <c r="X99" s="145"/>
      <c r="Y99" s="39"/>
      <c r="Z99" s="224">
        <v>170</v>
      </c>
      <c r="AA99" s="149"/>
      <c r="AB99" s="149"/>
      <c r="AC99" s="145">
        <v>71500</v>
      </c>
      <c r="AD99" s="145"/>
      <c r="AE99" s="145"/>
      <c r="AF99" s="145"/>
      <c r="AG99" s="145"/>
      <c r="AH99" s="145">
        <f t="shared" si="7"/>
        <v>50</v>
      </c>
      <c r="AI99" s="145"/>
      <c r="AJ99" s="145"/>
      <c r="AK99" s="145"/>
      <c r="AL99" s="145"/>
      <c r="AM99" s="145"/>
      <c r="AN99" s="145"/>
      <c r="AO99" s="145"/>
      <c r="AP99" s="145"/>
      <c r="AQ99" s="145">
        <f t="shared" si="8"/>
        <v>71550</v>
      </c>
      <c r="AR99" s="145"/>
      <c r="AS99" s="145"/>
      <c r="AT99" s="145"/>
      <c r="AU99" s="146"/>
      <c r="BD99" s="5"/>
      <c r="BE99" s="5"/>
      <c r="BG99" s="5"/>
      <c r="BH99" s="5"/>
    </row>
    <row r="100" spans="4:60" ht="18" customHeight="1">
      <c r="D100" s="138">
        <v>28</v>
      </c>
      <c r="E100" s="139"/>
      <c r="F100" s="139"/>
      <c r="G100" s="140">
        <v>6660</v>
      </c>
      <c r="H100" s="140"/>
      <c r="I100" s="140"/>
      <c r="J100" s="140"/>
      <c r="K100" s="140"/>
      <c r="L100" s="140">
        <f t="shared" si="5"/>
        <v>50</v>
      </c>
      <c r="M100" s="140"/>
      <c r="N100" s="140"/>
      <c r="O100" s="140"/>
      <c r="P100" s="140"/>
      <c r="Q100" s="140"/>
      <c r="R100" s="140"/>
      <c r="S100" s="140"/>
      <c r="T100" s="140"/>
      <c r="U100" s="140">
        <f t="shared" si="9"/>
        <v>6710</v>
      </c>
      <c r="V100" s="140"/>
      <c r="W100" s="140"/>
      <c r="X100" s="140"/>
      <c r="Y100" s="33"/>
      <c r="Z100" s="226">
        <v>180</v>
      </c>
      <c r="AA100" s="227"/>
      <c r="AB100" s="227"/>
      <c r="AC100" s="228">
        <v>76610</v>
      </c>
      <c r="AD100" s="228"/>
      <c r="AE100" s="228"/>
      <c r="AF100" s="228"/>
      <c r="AG100" s="228"/>
      <c r="AH100" s="228">
        <f t="shared" si="7"/>
        <v>50</v>
      </c>
      <c r="AI100" s="228"/>
      <c r="AJ100" s="228"/>
      <c r="AK100" s="228"/>
      <c r="AL100" s="228"/>
      <c r="AM100" s="228"/>
      <c r="AN100" s="228"/>
      <c r="AO100" s="228"/>
      <c r="AP100" s="228"/>
      <c r="AQ100" s="228">
        <f t="shared" si="8"/>
        <v>76660</v>
      </c>
      <c r="AR100" s="228"/>
      <c r="AS100" s="228"/>
      <c r="AT100" s="228"/>
      <c r="AU100" s="232"/>
      <c r="BD100" s="5"/>
      <c r="BE100" s="5"/>
      <c r="BG100" s="5"/>
      <c r="BH100" s="5"/>
    </row>
    <row r="101" spans="4:60" ht="18" customHeight="1">
      <c r="D101" s="148">
        <v>29</v>
      </c>
      <c r="E101" s="149"/>
      <c r="F101" s="149"/>
      <c r="G101" s="145">
        <v>6960</v>
      </c>
      <c r="H101" s="145"/>
      <c r="I101" s="145"/>
      <c r="J101" s="145"/>
      <c r="K101" s="145"/>
      <c r="L101" s="145">
        <f t="shared" si="5"/>
        <v>50</v>
      </c>
      <c r="M101" s="145"/>
      <c r="N101" s="145"/>
      <c r="O101" s="145"/>
      <c r="P101" s="145"/>
      <c r="Q101" s="145"/>
      <c r="R101" s="145"/>
      <c r="S101" s="145"/>
      <c r="T101" s="145"/>
      <c r="U101" s="145">
        <f t="shared" si="9"/>
        <v>7010</v>
      </c>
      <c r="V101" s="145"/>
      <c r="W101" s="145"/>
      <c r="X101" s="145"/>
      <c r="Y101" s="39"/>
      <c r="Z101" s="224">
        <v>190</v>
      </c>
      <c r="AA101" s="149"/>
      <c r="AB101" s="149"/>
      <c r="AC101" s="145">
        <v>81730</v>
      </c>
      <c r="AD101" s="145"/>
      <c r="AE101" s="145"/>
      <c r="AF101" s="145"/>
      <c r="AG101" s="145"/>
      <c r="AH101" s="145">
        <f t="shared" si="7"/>
        <v>50</v>
      </c>
      <c r="AI101" s="145"/>
      <c r="AJ101" s="145"/>
      <c r="AK101" s="145"/>
      <c r="AL101" s="145"/>
      <c r="AM101" s="145"/>
      <c r="AN101" s="145"/>
      <c r="AO101" s="145"/>
      <c r="AP101" s="145"/>
      <c r="AQ101" s="145">
        <f t="shared" si="8"/>
        <v>81780</v>
      </c>
      <c r="AR101" s="145"/>
      <c r="AS101" s="145"/>
      <c r="AT101" s="145"/>
      <c r="AU101" s="146"/>
      <c r="BD101" s="5"/>
      <c r="BE101" s="5"/>
      <c r="BG101" s="5"/>
      <c r="BH101" s="5"/>
    </row>
    <row r="102" spans="4:60" ht="18" customHeight="1">
      <c r="D102" s="138">
        <v>30</v>
      </c>
      <c r="E102" s="139"/>
      <c r="F102" s="139"/>
      <c r="G102" s="140">
        <v>7260</v>
      </c>
      <c r="H102" s="140"/>
      <c r="I102" s="140"/>
      <c r="J102" s="140"/>
      <c r="K102" s="140"/>
      <c r="L102" s="140">
        <f t="shared" si="5"/>
        <v>50</v>
      </c>
      <c r="M102" s="140"/>
      <c r="N102" s="140"/>
      <c r="O102" s="140"/>
      <c r="P102" s="140"/>
      <c r="Q102" s="140"/>
      <c r="R102" s="140"/>
      <c r="S102" s="140"/>
      <c r="T102" s="140"/>
      <c r="U102" s="140">
        <f t="shared" si="9"/>
        <v>7310</v>
      </c>
      <c r="V102" s="140"/>
      <c r="W102" s="140"/>
      <c r="X102" s="140"/>
      <c r="Y102" s="33"/>
      <c r="Z102" s="226">
        <v>200</v>
      </c>
      <c r="AA102" s="227"/>
      <c r="AB102" s="227"/>
      <c r="AC102" s="228">
        <v>86840</v>
      </c>
      <c r="AD102" s="228"/>
      <c r="AE102" s="228"/>
      <c r="AF102" s="228"/>
      <c r="AG102" s="228"/>
      <c r="AH102" s="228">
        <f t="shared" si="7"/>
        <v>50</v>
      </c>
      <c r="AI102" s="228"/>
      <c r="AJ102" s="228"/>
      <c r="AK102" s="228"/>
      <c r="AL102" s="228"/>
      <c r="AM102" s="228"/>
      <c r="AN102" s="228"/>
      <c r="AO102" s="228"/>
      <c r="AP102" s="228"/>
      <c r="AQ102" s="228">
        <f t="shared" si="8"/>
        <v>86890</v>
      </c>
      <c r="AR102" s="228"/>
      <c r="AS102" s="228"/>
      <c r="AT102" s="228"/>
      <c r="AU102" s="232"/>
      <c r="BD102" s="5"/>
      <c r="BE102" s="5"/>
      <c r="BG102" s="5"/>
      <c r="BH102" s="5"/>
    </row>
    <row r="103" spans="4:60" ht="18" customHeight="1">
      <c r="D103" s="148">
        <v>31</v>
      </c>
      <c r="E103" s="149"/>
      <c r="F103" s="149"/>
      <c r="G103" s="145">
        <v>7570</v>
      </c>
      <c r="H103" s="145"/>
      <c r="I103" s="145"/>
      <c r="J103" s="145"/>
      <c r="K103" s="145"/>
      <c r="L103" s="145">
        <f t="shared" si="5"/>
        <v>50</v>
      </c>
      <c r="M103" s="145"/>
      <c r="N103" s="145"/>
      <c r="O103" s="145"/>
      <c r="P103" s="145"/>
      <c r="Q103" s="145"/>
      <c r="R103" s="145"/>
      <c r="S103" s="145"/>
      <c r="T103" s="145"/>
      <c r="U103" s="145">
        <f t="shared" si="9"/>
        <v>7620</v>
      </c>
      <c r="V103" s="145"/>
      <c r="W103" s="145"/>
      <c r="X103" s="145"/>
      <c r="Y103" s="39"/>
      <c r="Z103" s="224">
        <v>250</v>
      </c>
      <c r="AA103" s="149"/>
      <c r="AB103" s="149"/>
      <c r="AC103" s="145">
        <v>117040</v>
      </c>
      <c r="AD103" s="145"/>
      <c r="AE103" s="145"/>
      <c r="AF103" s="145"/>
      <c r="AG103" s="145"/>
      <c r="AH103" s="145">
        <f t="shared" si="7"/>
        <v>50</v>
      </c>
      <c r="AI103" s="145"/>
      <c r="AJ103" s="145"/>
      <c r="AK103" s="145"/>
      <c r="AL103" s="145"/>
      <c r="AM103" s="145"/>
      <c r="AN103" s="145"/>
      <c r="AO103" s="145"/>
      <c r="AP103" s="145"/>
      <c r="AQ103" s="145">
        <f t="shared" si="8"/>
        <v>117090</v>
      </c>
      <c r="AR103" s="145"/>
      <c r="AS103" s="145"/>
      <c r="AT103" s="145"/>
      <c r="AU103" s="146"/>
      <c r="BD103" s="5"/>
      <c r="BE103" s="5"/>
      <c r="BG103" s="5"/>
      <c r="BH103" s="5"/>
    </row>
    <row r="104" spans="4:60" ht="18" customHeight="1">
      <c r="D104" s="138">
        <v>32</v>
      </c>
      <c r="E104" s="139"/>
      <c r="F104" s="139"/>
      <c r="G104" s="140">
        <v>7890</v>
      </c>
      <c r="H104" s="140"/>
      <c r="I104" s="140"/>
      <c r="J104" s="140"/>
      <c r="K104" s="140"/>
      <c r="L104" s="140">
        <f t="shared" si="5"/>
        <v>50</v>
      </c>
      <c r="M104" s="140"/>
      <c r="N104" s="140"/>
      <c r="O104" s="140"/>
      <c r="P104" s="140"/>
      <c r="Q104" s="140"/>
      <c r="R104" s="140"/>
      <c r="S104" s="140"/>
      <c r="T104" s="140"/>
      <c r="U104" s="140">
        <f t="shared" si="9"/>
        <v>7940</v>
      </c>
      <c r="V104" s="140"/>
      <c r="W104" s="140"/>
      <c r="X104" s="140"/>
      <c r="Y104" s="33"/>
      <c r="Z104" s="226">
        <v>300</v>
      </c>
      <c r="AA104" s="227"/>
      <c r="AB104" s="227"/>
      <c r="AC104" s="228">
        <v>147230</v>
      </c>
      <c r="AD104" s="228"/>
      <c r="AE104" s="228"/>
      <c r="AF104" s="228"/>
      <c r="AG104" s="228"/>
      <c r="AH104" s="228">
        <f t="shared" si="7"/>
        <v>50</v>
      </c>
      <c r="AI104" s="228"/>
      <c r="AJ104" s="228"/>
      <c r="AK104" s="228"/>
      <c r="AL104" s="228"/>
      <c r="AM104" s="228"/>
      <c r="AN104" s="228"/>
      <c r="AO104" s="228"/>
      <c r="AP104" s="228"/>
      <c r="AQ104" s="228">
        <f t="shared" si="8"/>
        <v>147280</v>
      </c>
      <c r="AR104" s="228"/>
      <c r="AS104" s="228"/>
      <c r="AT104" s="228"/>
      <c r="AU104" s="232"/>
      <c r="BD104" s="5"/>
      <c r="BE104" s="5"/>
      <c r="BG104" s="5"/>
      <c r="BH104" s="5"/>
    </row>
    <row r="105" spans="4:60" ht="18" customHeight="1">
      <c r="D105" s="148">
        <v>33</v>
      </c>
      <c r="E105" s="149"/>
      <c r="F105" s="149"/>
      <c r="G105" s="145">
        <v>8210</v>
      </c>
      <c r="H105" s="145"/>
      <c r="I105" s="145"/>
      <c r="J105" s="145"/>
      <c r="K105" s="145"/>
      <c r="L105" s="145">
        <f t="shared" si="5"/>
        <v>50</v>
      </c>
      <c r="M105" s="145"/>
      <c r="N105" s="145"/>
      <c r="O105" s="145"/>
      <c r="P105" s="145"/>
      <c r="Q105" s="145"/>
      <c r="R105" s="145"/>
      <c r="S105" s="145"/>
      <c r="T105" s="145"/>
      <c r="U105" s="145">
        <f t="shared" si="9"/>
        <v>8260</v>
      </c>
      <c r="V105" s="145"/>
      <c r="W105" s="145"/>
      <c r="X105" s="145"/>
      <c r="Y105" s="39"/>
      <c r="Z105" s="224">
        <v>350</v>
      </c>
      <c r="AA105" s="149"/>
      <c r="AB105" s="149"/>
      <c r="AC105" s="145">
        <v>177430</v>
      </c>
      <c r="AD105" s="145"/>
      <c r="AE105" s="145"/>
      <c r="AF105" s="145"/>
      <c r="AG105" s="145"/>
      <c r="AH105" s="145">
        <f t="shared" si="7"/>
        <v>50</v>
      </c>
      <c r="AI105" s="145"/>
      <c r="AJ105" s="145"/>
      <c r="AK105" s="145"/>
      <c r="AL105" s="145"/>
      <c r="AM105" s="145"/>
      <c r="AN105" s="145"/>
      <c r="AO105" s="145"/>
      <c r="AP105" s="145"/>
      <c r="AQ105" s="145">
        <f t="shared" si="8"/>
        <v>177480</v>
      </c>
      <c r="AR105" s="145"/>
      <c r="AS105" s="145"/>
      <c r="AT105" s="145"/>
      <c r="AU105" s="146"/>
      <c r="BD105" s="5"/>
      <c r="BE105" s="5"/>
      <c r="BG105" s="5"/>
      <c r="BH105" s="5"/>
    </row>
    <row r="106" spans="4:60" ht="18" customHeight="1">
      <c r="D106" s="138">
        <v>34</v>
      </c>
      <c r="E106" s="139"/>
      <c r="F106" s="139"/>
      <c r="G106" s="140">
        <v>8530</v>
      </c>
      <c r="H106" s="140"/>
      <c r="I106" s="140"/>
      <c r="J106" s="140"/>
      <c r="K106" s="140"/>
      <c r="L106" s="140">
        <f t="shared" si="5"/>
        <v>50</v>
      </c>
      <c r="M106" s="140"/>
      <c r="N106" s="140"/>
      <c r="O106" s="140"/>
      <c r="P106" s="140"/>
      <c r="Q106" s="140"/>
      <c r="R106" s="140"/>
      <c r="S106" s="140"/>
      <c r="T106" s="140"/>
      <c r="U106" s="140">
        <f t="shared" si="9"/>
        <v>8580</v>
      </c>
      <c r="V106" s="140"/>
      <c r="W106" s="140"/>
      <c r="X106" s="140"/>
      <c r="Y106" s="33"/>
      <c r="Z106" s="226">
        <v>400</v>
      </c>
      <c r="AA106" s="227"/>
      <c r="AB106" s="227"/>
      <c r="AC106" s="228">
        <v>207620</v>
      </c>
      <c r="AD106" s="228"/>
      <c r="AE106" s="228"/>
      <c r="AF106" s="228"/>
      <c r="AG106" s="228"/>
      <c r="AH106" s="228">
        <f t="shared" si="7"/>
        <v>50</v>
      </c>
      <c r="AI106" s="228"/>
      <c r="AJ106" s="228"/>
      <c r="AK106" s="228"/>
      <c r="AL106" s="228"/>
      <c r="AM106" s="228"/>
      <c r="AN106" s="228"/>
      <c r="AO106" s="228"/>
      <c r="AP106" s="228"/>
      <c r="AQ106" s="228">
        <f t="shared" si="8"/>
        <v>207670</v>
      </c>
      <c r="AR106" s="228"/>
      <c r="AS106" s="228"/>
      <c r="AT106" s="228"/>
      <c r="AU106" s="232"/>
      <c r="BD106" s="5"/>
      <c r="BE106" s="5"/>
      <c r="BG106" s="5"/>
      <c r="BH106" s="5"/>
    </row>
    <row r="107" spans="4:60" ht="18" customHeight="1">
      <c r="D107" s="148">
        <v>35</v>
      </c>
      <c r="E107" s="149"/>
      <c r="F107" s="149"/>
      <c r="G107" s="145">
        <v>8850</v>
      </c>
      <c r="H107" s="145"/>
      <c r="I107" s="145"/>
      <c r="J107" s="145"/>
      <c r="K107" s="145"/>
      <c r="L107" s="145">
        <f t="shared" si="5"/>
        <v>50</v>
      </c>
      <c r="M107" s="145"/>
      <c r="N107" s="145"/>
      <c r="O107" s="145"/>
      <c r="P107" s="145"/>
      <c r="Q107" s="145"/>
      <c r="R107" s="145"/>
      <c r="S107" s="145"/>
      <c r="T107" s="145"/>
      <c r="U107" s="145">
        <f t="shared" si="9"/>
        <v>8900</v>
      </c>
      <c r="V107" s="145"/>
      <c r="W107" s="145"/>
      <c r="X107" s="145"/>
      <c r="Y107" s="39"/>
      <c r="Z107" s="224">
        <v>450</v>
      </c>
      <c r="AA107" s="149"/>
      <c r="AB107" s="149"/>
      <c r="AC107" s="145">
        <v>237820</v>
      </c>
      <c r="AD107" s="145"/>
      <c r="AE107" s="145"/>
      <c r="AF107" s="145"/>
      <c r="AG107" s="145"/>
      <c r="AH107" s="145">
        <f t="shared" si="7"/>
        <v>50</v>
      </c>
      <c r="AI107" s="145"/>
      <c r="AJ107" s="145"/>
      <c r="AK107" s="145"/>
      <c r="AL107" s="145"/>
      <c r="AM107" s="145"/>
      <c r="AN107" s="145"/>
      <c r="AO107" s="145"/>
      <c r="AP107" s="145"/>
      <c r="AQ107" s="145">
        <f t="shared" si="8"/>
        <v>237870</v>
      </c>
      <c r="AR107" s="145"/>
      <c r="AS107" s="145"/>
      <c r="AT107" s="145"/>
      <c r="AU107" s="146"/>
      <c r="BD107" s="5"/>
      <c r="BE107" s="5"/>
      <c r="BG107" s="5"/>
      <c r="BH107" s="5"/>
    </row>
    <row r="108" spans="4:60" ht="18" customHeight="1">
      <c r="D108" s="138">
        <v>36</v>
      </c>
      <c r="E108" s="139"/>
      <c r="F108" s="139"/>
      <c r="G108" s="140">
        <v>9170</v>
      </c>
      <c r="H108" s="140"/>
      <c r="I108" s="140"/>
      <c r="J108" s="140"/>
      <c r="K108" s="140"/>
      <c r="L108" s="140">
        <f t="shared" si="5"/>
        <v>50</v>
      </c>
      <c r="M108" s="140"/>
      <c r="N108" s="140"/>
      <c r="O108" s="140"/>
      <c r="P108" s="140"/>
      <c r="Q108" s="140"/>
      <c r="R108" s="140"/>
      <c r="S108" s="140"/>
      <c r="T108" s="140"/>
      <c r="U108" s="140">
        <f t="shared" si="9"/>
        <v>9220</v>
      </c>
      <c r="V108" s="140"/>
      <c r="W108" s="140"/>
      <c r="X108" s="140"/>
      <c r="Y108" s="33"/>
      <c r="Z108" s="226">
        <v>500</v>
      </c>
      <c r="AA108" s="227"/>
      <c r="AB108" s="227"/>
      <c r="AC108" s="228">
        <v>268010</v>
      </c>
      <c r="AD108" s="228"/>
      <c r="AE108" s="228"/>
      <c r="AF108" s="228"/>
      <c r="AG108" s="228"/>
      <c r="AH108" s="228">
        <f t="shared" si="7"/>
        <v>50</v>
      </c>
      <c r="AI108" s="228"/>
      <c r="AJ108" s="228"/>
      <c r="AK108" s="228"/>
      <c r="AL108" s="228"/>
      <c r="AM108" s="228"/>
      <c r="AN108" s="228"/>
      <c r="AO108" s="228"/>
      <c r="AP108" s="228"/>
      <c r="AQ108" s="228">
        <f t="shared" si="8"/>
        <v>268060</v>
      </c>
      <c r="AR108" s="228"/>
      <c r="AS108" s="228"/>
      <c r="AT108" s="228"/>
      <c r="AU108" s="232"/>
      <c r="BD108" s="5"/>
      <c r="BE108" s="5"/>
      <c r="BG108" s="5"/>
      <c r="BH108" s="5"/>
    </row>
    <row r="109" spans="4:60" ht="18" customHeight="1">
      <c r="D109" s="148">
        <v>37</v>
      </c>
      <c r="E109" s="149"/>
      <c r="F109" s="149"/>
      <c r="G109" s="145">
        <v>9490</v>
      </c>
      <c r="H109" s="145"/>
      <c r="I109" s="145"/>
      <c r="J109" s="145"/>
      <c r="K109" s="145"/>
      <c r="L109" s="145">
        <f t="shared" si="5"/>
        <v>50</v>
      </c>
      <c r="M109" s="145"/>
      <c r="N109" s="145"/>
      <c r="O109" s="145"/>
      <c r="P109" s="145"/>
      <c r="Q109" s="145"/>
      <c r="R109" s="145"/>
      <c r="S109" s="145"/>
      <c r="T109" s="145"/>
      <c r="U109" s="145">
        <f t="shared" si="9"/>
        <v>9540</v>
      </c>
      <c r="V109" s="145"/>
      <c r="W109" s="145"/>
      <c r="X109" s="145"/>
      <c r="Y109" s="39"/>
      <c r="Z109" s="224">
        <v>550</v>
      </c>
      <c r="AA109" s="149"/>
      <c r="AB109" s="149"/>
      <c r="AC109" s="145">
        <v>298210</v>
      </c>
      <c r="AD109" s="145"/>
      <c r="AE109" s="145"/>
      <c r="AF109" s="145"/>
      <c r="AG109" s="145"/>
      <c r="AH109" s="145">
        <f t="shared" si="7"/>
        <v>50</v>
      </c>
      <c r="AI109" s="145"/>
      <c r="AJ109" s="145"/>
      <c r="AK109" s="145"/>
      <c r="AL109" s="145"/>
      <c r="AM109" s="145"/>
      <c r="AN109" s="145"/>
      <c r="AO109" s="145"/>
      <c r="AP109" s="145"/>
      <c r="AQ109" s="145">
        <f t="shared" si="8"/>
        <v>298260</v>
      </c>
      <c r="AR109" s="145"/>
      <c r="AS109" s="145"/>
      <c r="AT109" s="145"/>
      <c r="AU109" s="146"/>
      <c r="BD109" s="5"/>
      <c r="BE109" s="5"/>
      <c r="BG109" s="5"/>
      <c r="BH109" s="5"/>
    </row>
    <row r="110" spans="4:60" ht="18" customHeight="1">
      <c r="D110" s="138">
        <v>38</v>
      </c>
      <c r="E110" s="139"/>
      <c r="F110" s="139"/>
      <c r="G110" s="140">
        <v>9810</v>
      </c>
      <c r="H110" s="140"/>
      <c r="I110" s="140"/>
      <c r="J110" s="140"/>
      <c r="K110" s="140"/>
      <c r="L110" s="140">
        <f t="shared" si="5"/>
        <v>50</v>
      </c>
      <c r="M110" s="140"/>
      <c r="N110" s="140"/>
      <c r="O110" s="140"/>
      <c r="P110" s="140"/>
      <c r="Q110" s="140"/>
      <c r="R110" s="140"/>
      <c r="S110" s="140"/>
      <c r="T110" s="140"/>
      <c r="U110" s="140">
        <f t="shared" si="9"/>
        <v>9860</v>
      </c>
      <c r="V110" s="140"/>
      <c r="W110" s="140"/>
      <c r="X110" s="140"/>
      <c r="Y110" s="33"/>
      <c r="Z110" s="226">
        <v>600</v>
      </c>
      <c r="AA110" s="227"/>
      <c r="AB110" s="227"/>
      <c r="AC110" s="228">
        <v>328400</v>
      </c>
      <c r="AD110" s="228"/>
      <c r="AE110" s="228"/>
      <c r="AF110" s="228"/>
      <c r="AG110" s="228"/>
      <c r="AH110" s="228">
        <f t="shared" si="7"/>
        <v>50</v>
      </c>
      <c r="AI110" s="228"/>
      <c r="AJ110" s="228"/>
      <c r="AK110" s="228"/>
      <c r="AL110" s="228"/>
      <c r="AM110" s="228"/>
      <c r="AN110" s="228"/>
      <c r="AO110" s="228"/>
      <c r="AP110" s="228"/>
      <c r="AQ110" s="228">
        <f t="shared" si="8"/>
        <v>328450</v>
      </c>
      <c r="AR110" s="228"/>
      <c r="AS110" s="228"/>
      <c r="AT110" s="228"/>
      <c r="AU110" s="232"/>
      <c r="BD110" s="5"/>
      <c r="BE110" s="5"/>
      <c r="BG110" s="5"/>
      <c r="BH110" s="5"/>
    </row>
    <row r="111" spans="4:60" ht="18" customHeight="1">
      <c r="D111" s="148">
        <v>39</v>
      </c>
      <c r="E111" s="149"/>
      <c r="F111" s="149"/>
      <c r="G111" s="145">
        <v>10130</v>
      </c>
      <c r="H111" s="145"/>
      <c r="I111" s="145"/>
      <c r="J111" s="145"/>
      <c r="K111" s="145"/>
      <c r="L111" s="145">
        <f t="shared" si="5"/>
        <v>50</v>
      </c>
      <c r="M111" s="145"/>
      <c r="N111" s="145"/>
      <c r="O111" s="145"/>
      <c r="P111" s="145"/>
      <c r="Q111" s="145"/>
      <c r="R111" s="145"/>
      <c r="S111" s="145"/>
      <c r="T111" s="145"/>
      <c r="U111" s="145">
        <f t="shared" si="9"/>
        <v>10180</v>
      </c>
      <c r="V111" s="145"/>
      <c r="W111" s="145"/>
      <c r="X111" s="145"/>
      <c r="Y111" s="39"/>
      <c r="Z111" s="224">
        <v>650</v>
      </c>
      <c r="AA111" s="149"/>
      <c r="AB111" s="149"/>
      <c r="AC111" s="145">
        <v>358600</v>
      </c>
      <c r="AD111" s="145"/>
      <c r="AE111" s="145"/>
      <c r="AF111" s="145"/>
      <c r="AG111" s="145"/>
      <c r="AH111" s="145">
        <f t="shared" si="7"/>
        <v>50</v>
      </c>
      <c r="AI111" s="145"/>
      <c r="AJ111" s="145"/>
      <c r="AK111" s="145"/>
      <c r="AL111" s="145"/>
      <c r="AM111" s="145"/>
      <c r="AN111" s="145"/>
      <c r="AO111" s="145"/>
      <c r="AP111" s="145"/>
      <c r="AQ111" s="145">
        <f t="shared" si="8"/>
        <v>358650</v>
      </c>
      <c r="AR111" s="145"/>
      <c r="AS111" s="145"/>
      <c r="AT111" s="145"/>
      <c r="AU111" s="146"/>
      <c r="BD111" s="5"/>
      <c r="BE111" s="5"/>
      <c r="BG111" s="5"/>
      <c r="BH111" s="5"/>
    </row>
    <row r="112" spans="4:60" ht="18" customHeight="1">
      <c r="D112" s="138">
        <v>40</v>
      </c>
      <c r="E112" s="139"/>
      <c r="F112" s="139"/>
      <c r="G112" s="140">
        <v>10450</v>
      </c>
      <c r="H112" s="140"/>
      <c r="I112" s="140"/>
      <c r="J112" s="140"/>
      <c r="K112" s="140"/>
      <c r="L112" s="140">
        <f t="shared" si="5"/>
        <v>50</v>
      </c>
      <c r="M112" s="140"/>
      <c r="N112" s="140"/>
      <c r="O112" s="140"/>
      <c r="P112" s="140"/>
      <c r="Q112" s="140"/>
      <c r="R112" s="140"/>
      <c r="S112" s="140"/>
      <c r="T112" s="140"/>
      <c r="U112" s="140">
        <f t="shared" si="9"/>
        <v>10500</v>
      </c>
      <c r="V112" s="140"/>
      <c r="W112" s="140"/>
      <c r="X112" s="140"/>
      <c r="Y112" s="33"/>
      <c r="Z112" s="226">
        <v>700</v>
      </c>
      <c r="AA112" s="227"/>
      <c r="AB112" s="227"/>
      <c r="AC112" s="228">
        <v>388790</v>
      </c>
      <c r="AD112" s="228"/>
      <c r="AE112" s="228"/>
      <c r="AF112" s="228"/>
      <c r="AG112" s="228"/>
      <c r="AH112" s="228">
        <f t="shared" si="7"/>
        <v>50</v>
      </c>
      <c r="AI112" s="228"/>
      <c r="AJ112" s="228"/>
      <c r="AK112" s="228"/>
      <c r="AL112" s="228"/>
      <c r="AM112" s="228"/>
      <c r="AN112" s="228"/>
      <c r="AO112" s="228"/>
      <c r="AP112" s="228"/>
      <c r="AQ112" s="228">
        <f t="shared" si="8"/>
        <v>388840</v>
      </c>
      <c r="AR112" s="228"/>
      <c r="AS112" s="228"/>
      <c r="AT112" s="228"/>
      <c r="AU112" s="232"/>
      <c r="BD112" s="5"/>
      <c r="BE112" s="5"/>
      <c r="BG112" s="5"/>
      <c r="BH112" s="5"/>
    </row>
    <row r="113" spans="4:60" ht="18" customHeight="1">
      <c r="D113" s="148">
        <v>41</v>
      </c>
      <c r="E113" s="149"/>
      <c r="F113" s="149"/>
      <c r="G113" s="145">
        <v>10800</v>
      </c>
      <c r="H113" s="145"/>
      <c r="I113" s="145"/>
      <c r="J113" s="145"/>
      <c r="K113" s="145"/>
      <c r="L113" s="145">
        <f t="shared" si="5"/>
        <v>50</v>
      </c>
      <c r="M113" s="145"/>
      <c r="N113" s="145"/>
      <c r="O113" s="145"/>
      <c r="P113" s="145"/>
      <c r="Q113" s="145"/>
      <c r="R113" s="145"/>
      <c r="S113" s="145"/>
      <c r="T113" s="145"/>
      <c r="U113" s="145">
        <f t="shared" si="9"/>
        <v>10850</v>
      </c>
      <c r="V113" s="145"/>
      <c r="W113" s="145"/>
      <c r="X113" s="145"/>
      <c r="Y113" s="39"/>
      <c r="Z113" s="224">
        <v>800</v>
      </c>
      <c r="AA113" s="149"/>
      <c r="AB113" s="149"/>
      <c r="AC113" s="145">
        <v>449180</v>
      </c>
      <c r="AD113" s="145"/>
      <c r="AE113" s="145"/>
      <c r="AF113" s="145"/>
      <c r="AG113" s="145"/>
      <c r="AH113" s="145">
        <f t="shared" si="7"/>
        <v>50</v>
      </c>
      <c r="AI113" s="145"/>
      <c r="AJ113" s="145"/>
      <c r="AK113" s="145"/>
      <c r="AL113" s="145"/>
      <c r="AM113" s="145"/>
      <c r="AN113" s="145"/>
      <c r="AO113" s="145"/>
      <c r="AP113" s="145"/>
      <c r="AQ113" s="145">
        <f t="shared" si="8"/>
        <v>449230</v>
      </c>
      <c r="AR113" s="145"/>
      <c r="AS113" s="145"/>
      <c r="AT113" s="145"/>
      <c r="AU113" s="146"/>
      <c r="BD113" s="5"/>
      <c r="BE113" s="5"/>
      <c r="BG113" s="5"/>
      <c r="BH113" s="5"/>
    </row>
    <row r="114" spans="4:60" ht="18" customHeight="1">
      <c r="D114" s="138">
        <v>42</v>
      </c>
      <c r="E114" s="139"/>
      <c r="F114" s="139"/>
      <c r="G114" s="140">
        <v>11150</v>
      </c>
      <c r="H114" s="140"/>
      <c r="I114" s="140"/>
      <c r="J114" s="140"/>
      <c r="K114" s="140"/>
      <c r="L114" s="140">
        <f t="shared" si="5"/>
        <v>50</v>
      </c>
      <c r="M114" s="140"/>
      <c r="N114" s="140"/>
      <c r="O114" s="140"/>
      <c r="P114" s="140"/>
      <c r="Q114" s="140"/>
      <c r="R114" s="140"/>
      <c r="S114" s="140"/>
      <c r="T114" s="140"/>
      <c r="U114" s="140">
        <f t="shared" si="9"/>
        <v>11200</v>
      </c>
      <c r="V114" s="140"/>
      <c r="W114" s="140"/>
      <c r="X114" s="140"/>
      <c r="Y114" s="33"/>
      <c r="Z114" s="226">
        <v>900</v>
      </c>
      <c r="AA114" s="227"/>
      <c r="AB114" s="227"/>
      <c r="AC114" s="228">
        <v>509570</v>
      </c>
      <c r="AD114" s="228"/>
      <c r="AE114" s="228"/>
      <c r="AF114" s="228"/>
      <c r="AG114" s="228"/>
      <c r="AH114" s="228">
        <f t="shared" si="7"/>
        <v>50</v>
      </c>
      <c r="AI114" s="228"/>
      <c r="AJ114" s="228"/>
      <c r="AK114" s="228"/>
      <c r="AL114" s="228"/>
      <c r="AM114" s="228"/>
      <c r="AN114" s="228"/>
      <c r="AO114" s="228"/>
      <c r="AP114" s="228"/>
      <c r="AQ114" s="228">
        <f t="shared" si="8"/>
        <v>509620</v>
      </c>
      <c r="AR114" s="228"/>
      <c r="AS114" s="228"/>
      <c r="AT114" s="228"/>
      <c r="AU114" s="232"/>
      <c r="BD114" s="5"/>
      <c r="BE114" s="5"/>
      <c r="BG114" s="5"/>
      <c r="BH114" s="5"/>
    </row>
    <row r="115" spans="4:60" ht="18" customHeight="1" thickBot="1">
      <c r="D115" s="233">
        <v>43</v>
      </c>
      <c r="E115" s="234"/>
      <c r="F115" s="234"/>
      <c r="G115" s="238">
        <v>11500</v>
      </c>
      <c r="H115" s="238"/>
      <c r="I115" s="238"/>
      <c r="J115" s="238"/>
      <c r="K115" s="238"/>
      <c r="L115" s="238">
        <f t="shared" si="5"/>
        <v>50</v>
      </c>
      <c r="M115" s="238"/>
      <c r="N115" s="238"/>
      <c r="O115" s="238"/>
      <c r="P115" s="238"/>
      <c r="Q115" s="238"/>
      <c r="R115" s="238"/>
      <c r="S115" s="238"/>
      <c r="T115" s="238"/>
      <c r="U115" s="238">
        <f t="shared" si="9"/>
        <v>11550</v>
      </c>
      <c r="V115" s="238"/>
      <c r="W115" s="238"/>
      <c r="X115" s="238"/>
      <c r="Y115" s="235"/>
      <c r="Z115" s="240">
        <v>1000</v>
      </c>
      <c r="AA115" s="234"/>
      <c r="AB115" s="234"/>
      <c r="AC115" s="238">
        <v>569960</v>
      </c>
      <c r="AD115" s="238"/>
      <c r="AE115" s="238"/>
      <c r="AF115" s="238"/>
      <c r="AG115" s="238"/>
      <c r="AH115" s="238">
        <f t="shared" si="7"/>
        <v>50</v>
      </c>
      <c r="AI115" s="238"/>
      <c r="AJ115" s="238"/>
      <c r="AK115" s="238"/>
      <c r="AL115" s="238"/>
      <c r="AM115" s="238"/>
      <c r="AN115" s="238"/>
      <c r="AO115" s="238"/>
      <c r="AP115" s="238"/>
      <c r="AQ115" s="238">
        <f t="shared" si="8"/>
        <v>570010</v>
      </c>
      <c r="AR115" s="238"/>
      <c r="AS115" s="238"/>
      <c r="AT115" s="238"/>
      <c r="AU115" s="239"/>
      <c r="BD115" s="5"/>
      <c r="BE115" s="5"/>
      <c r="BG115" s="5"/>
      <c r="BH115" s="5"/>
    </row>
    <row r="116" ht="17.25" customHeight="1" thickTop="1">
      <c r="D116" s="2" t="s">
        <v>8</v>
      </c>
    </row>
    <row r="117" ht="17.25" customHeight="1">
      <c r="E117" s="1" t="s">
        <v>9</v>
      </c>
    </row>
    <row r="118" ht="17.25" customHeight="1">
      <c r="D118" t="s">
        <v>46</v>
      </c>
    </row>
  </sheetData>
  <sheetProtection password="C07B" sheet="1"/>
  <mergeCells count="961">
    <mergeCell ref="V5:AM5"/>
    <mergeCell ref="AP5:AU5"/>
    <mergeCell ref="CA13:CE13"/>
    <mergeCell ref="CA14:CE14"/>
    <mergeCell ref="CA15:CE15"/>
    <mergeCell ref="CA16:CE16"/>
    <mergeCell ref="AQ13:AU13"/>
    <mergeCell ref="AQ16:AU16"/>
    <mergeCell ref="Z16:AB16"/>
    <mergeCell ref="AC16:AG16"/>
    <mergeCell ref="CA17:CE17"/>
    <mergeCell ref="CA18:CE18"/>
    <mergeCell ref="CA19:CE19"/>
    <mergeCell ref="CA20:CE20"/>
    <mergeCell ref="CA21:CE21"/>
    <mergeCell ref="CA22:CE22"/>
    <mergeCell ref="CA23:CE23"/>
    <mergeCell ref="CA24:CE24"/>
    <mergeCell ref="CA25:CE25"/>
    <mergeCell ref="AQ115:AU115"/>
    <mergeCell ref="D115:F115"/>
    <mergeCell ref="G115:K115"/>
    <mergeCell ref="L115:O115"/>
    <mergeCell ref="P115:T115"/>
    <mergeCell ref="U115:Y115"/>
    <mergeCell ref="Z115:AB115"/>
    <mergeCell ref="AC115:AG115"/>
    <mergeCell ref="AH115:AK115"/>
    <mergeCell ref="AL115:AP115"/>
    <mergeCell ref="AQ113:AU113"/>
    <mergeCell ref="D114:F114"/>
    <mergeCell ref="G114:K114"/>
    <mergeCell ref="L114:O114"/>
    <mergeCell ref="P114:T114"/>
    <mergeCell ref="U114:Y114"/>
    <mergeCell ref="Z114:AB114"/>
    <mergeCell ref="AC114:AG114"/>
    <mergeCell ref="AH114:AK114"/>
    <mergeCell ref="AL114:AP114"/>
    <mergeCell ref="AQ114:AU114"/>
    <mergeCell ref="D113:F113"/>
    <mergeCell ref="G113:K113"/>
    <mergeCell ref="L113:O113"/>
    <mergeCell ref="P113:T113"/>
    <mergeCell ref="U113:Y113"/>
    <mergeCell ref="Z113:AB113"/>
    <mergeCell ref="AC113:AG113"/>
    <mergeCell ref="AH113:AK113"/>
    <mergeCell ref="AL113:AP113"/>
    <mergeCell ref="AQ111:AU111"/>
    <mergeCell ref="D112:F112"/>
    <mergeCell ref="G112:K112"/>
    <mergeCell ref="L112:O112"/>
    <mergeCell ref="P112:T112"/>
    <mergeCell ref="U112:Y112"/>
    <mergeCell ref="Z112:AB112"/>
    <mergeCell ref="AC112:AG112"/>
    <mergeCell ref="AH112:AK112"/>
    <mergeCell ref="AL112:AP112"/>
    <mergeCell ref="AQ112:AU112"/>
    <mergeCell ref="D111:F111"/>
    <mergeCell ref="G111:K111"/>
    <mergeCell ref="L111:O111"/>
    <mergeCell ref="P111:T111"/>
    <mergeCell ref="U111:Y111"/>
    <mergeCell ref="Z111:AB111"/>
    <mergeCell ref="AC111:AG111"/>
    <mergeCell ref="AH111:AK111"/>
    <mergeCell ref="AL111:AP111"/>
    <mergeCell ref="AQ109:AU109"/>
    <mergeCell ref="D110:F110"/>
    <mergeCell ref="G110:K110"/>
    <mergeCell ref="L110:O110"/>
    <mergeCell ref="P110:T110"/>
    <mergeCell ref="U110:Y110"/>
    <mergeCell ref="Z110:AB110"/>
    <mergeCell ref="AC110:AG110"/>
    <mergeCell ref="AH110:AK110"/>
    <mergeCell ref="AL110:AP110"/>
    <mergeCell ref="AQ110:AU110"/>
    <mergeCell ref="D109:F109"/>
    <mergeCell ref="G109:K109"/>
    <mergeCell ref="L109:O109"/>
    <mergeCell ref="P109:T109"/>
    <mergeCell ref="U109:Y109"/>
    <mergeCell ref="Z109:AB109"/>
    <mergeCell ref="AC109:AG109"/>
    <mergeCell ref="AH109:AK109"/>
    <mergeCell ref="AL109:AP109"/>
    <mergeCell ref="AQ107:AU107"/>
    <mergeCell ref="D108:F108"/>
    <mergeCell ref="G108:K108"/>
    <mergeCell ref="L108:O108"/>
    <mergeCell ref="P108:T108"/>
    <mergeCell ref="U108:Y108"/>
    <mergeCell ref="Z108:AB108"/>
    <mergeCell ref="AC108:AG108"/>
    <mergeCell ref="AH108:AK108"/>
    <mergeCell ref="AL108:AP108"/>
    <mergeCell ref="AQ108:AU108"/>
    <mergeCell ref="D107:F107"/>
    <mergeCell ref="G107:K107"/>
    <mergeCell ref="L107:O107"/>
    <mergeCell ref="P107:T107"/>
    <mergeCell ref="U107:Y107"/>
    <mergeCell ref="Z107:AB107"/>
    <mergeCell ref="AC107:AG107"/>
    <mergeCell ref="AH107:AK107"/>
    <mergeCell ref="AL107:AP107"/>
    <mergeCell ref="AQ105:AU105"/>
    <mergeCell ref="D106:F106"/>
    <mergeCell ref="G106:K106"/>
    <mergeCell ref="L106:O106"/>
    <mergeCell ref="P106:T106"/>
    <mergeCell ref="U106:Y106"/>
    <mergeCell ref="Z106:AB106"/>
    <mergeCell ref="AC106:AG106"/>
    <mergeCell ref="AH106:AK106"/>
    <mergeCell ref="AL106:AP106"/>
    <mergeCell ref="AQ106:AU106"/>
    <mergeCell ref="D105:F105"/>
    <mergeCell ref="G105:K105"/>
    <mergeCell ref="L105:O105"/>
    <mergeCell ref="P105:T105"/>
    <mergeCell ref="U105:Y105"/>
    <mergeCell ref="Z105:AB105"/>
    <mergeCell ref="AC105:AG105"/>
    <mergeCell ref="AH105:AK105"/>
    <mergeCell ref="AL105:AP105"/>
    <mergeCell ref="AQ103:AU103"/>
    <mergeCell ref="D104:F104"/>
    <mergeCell ref="G104:K104"/>
    <mergeCell ref="L104:O104"/>
    <mergeCell ref="P104:T104"/>
    <mergeCell ref="U104:Y104"/>
    <mergeCell ref="Z104:AB104"/>
    <mergeCell ref="AC104:AG104"/>
    <mergeCell ref="AH104:AK104"/>
    <mergeCell ref="AL104:AP104"/>
    <mergeCell ref="AQ104:AU104"/>
    <mergeCell ref="D103:F103"/>
    <mergeCell ref="G103:K103"/>
    <mergeCell ref="L103:O103"/>
    <mergeCell ref="P103:T103"/>
    <mergeCell ref="U103:Y103"/>
    <mergeCell ref="Z103:AB103"/>
    <mergeCell ref="AC103:AG103"/>
    <mergeCell ref="AH103:AK103"/>
    <mergeCell ref="AL103:AP103"/>
    <mergeCell ref="AQ101:AU101"/>
    <mergeCell ref="D102:F102"/>
    <mergeCell ref="G102:K102"/>
    <mergeCell ref="L102:O102"/>
    <mergeCell ref="P102:T102"/>
    <mergeCell ref="U102:Y102"/>
    <mergeCell ref="Z102:AB102"/>
    <mergeCell ref="AC102:AG102"/>
    <mergeCell ref="AH102:AK102"/>
    <mergeCell ref="AL102:AP102"/>
    <mergeCell ref="AQ102:AU102"/>
    <mergeCell ref="D101:F101"/>
    <mergeCell ref="G101:K101"/>
    <mergeCell ref="L101:O101"/>
    <mergeCell ref="P101:T101"/>
    <mergeCell ref="U101:Y101"/>
    <mergeCell ref="Z101:AB101"/>
    <mergeCell ref="AC101:AG101"/>
    <mergeCell ref="AH101:AK101"/>
    <mergeCell ref="AL101:AP101"/>
    <mergeCell ref="AQ99:AU99"/>
    <mergeCell ref="D100:F100"/>
    <mergeCell ref="G100:K100"/>
    <mergeCell ref="L100:O100"/>
    <mergeCell ref="P100:T100"/>
    <mergeCell ref="U100:Y100"/>
    <mergeCell ref="Z100:AB100"/>
    <mergeCell ref="AC100:AG100"/>
    <mergeCell ref="AH100:AK100"/>
    <mergeCell ref="AL100:AP100"/>
    <mergeCell ref="AQ100:AU100"/>
    <mergeCell ref="D99:F99"/>
    <mergeCell ref="G99:K99"/>
    <mergeCell ref="L99:O99"/>
    <mergeCell ref="P99:T99"/>
    <mergeCell ref="U99:Y99"/>
    <mergeCell ref="Z99:AB99"/>
    <mergeCell ref="AC99:AG99"/>
    <mergeCell ref="AH99:AK99"/>
    <mergeCell ref="AL99:AP99"/>
    <mergeCell ref="AQ97:AU97"/>
    <mergeCell ref="D98:F98"/>
    <mergeCell ref="G98:K98"/>
    <mergeCell ref="L98:O98"/>
    <mergeCell ref="P98:T98"/>
    <mergeCell ref="U98:Y98"/>
    <mergeCell ref="Z98:AB98"/>
    <mergeCell ref="AC98:AG98"/>
    <mergeCell ref="AH98:AK98"/>
    <mergeCell ref="AL98:AP98"/>
    <mergeCell ref="AQ98:AU98"/>
    <mergeCell ref="D97:F97"/>
    <mergeCell ref="G97:K97"/>
    <mergeCell ref="L97:O97"/>
    <mergeCell ref="P97:T97"/>
    <mergeCell ref="U97:Y97"/>
    <mergeCell ref="Z97:AB97"/>
    <mergeCell ref="AC97:AG97"/>
    <mergeCell ref="AH97:AK97"/>
    <mergeCell ref="AL97:AP97"/>
    <mergeCell ref="AQ95:AU95"/>
    <mergeCell ref="D96:F96"/>
    <mergeCell ref="G96:K96"/>
    <mergeCell ref="L96:O96"/>
    <mergeCell ref="P96:T96"/>
    <mergeCell ref="U96:Y96"/>
    <mergeCell ref="Z96:AB96"/>
    <mergeCell ref="AC96:AG96"/>
    <mergeCell ref="AH96:AK96"/>
    <mergeCell ref="AL96:AP96"/>
    <mergeCell ref="AQ96:AU96"/>
    <mergeCell ref="D95:F95"/>
    <mergeCell ref="G95:K95"/>
    <mergeCell ref="L95:O95"/>
    <mergeCell ref="P95:T95"/>
    <mergeCell ref="U95:Y95"/>
    <mergeCell ref="Z95:AB95"/>
    <mergeCell ref="AC95:AG95"/>
    <mergeCell ref="AH95:AK95"/>
    <mergeCell ref="AL95:AP95"/>
    <mergeCell ref="AQ93:AU93"/>
    <mergeCell ref="D94:F94"/>
    <mergeCell ref="G94:K94"/>
    <mergeCell ref="L94:O94"/>
    <mergeCell ref="P94:T94"/>
    <mergeCell ref="U94:Y94"/>
    <mergeCell ref="Z94:AB94"/>
    <mergeCell ref="AC94:AG94"/>
    <mergeCell ref="AH94:AK94"/>
    <mergeCell ref="AL94:AP94"/>
    <mergeCell ref="AQ94:AU94"/>
    <mergeCell ref="D93:F93"/>
    <mergeCell ref="G93:K93"/>
    <mergeCell ref="L93:O93"/>
    <mergeCell ref="P93:T93"/>
    <mergeCell ref="U93:Y93"/>
    <mergeCell ref="Z93:AB93"/>
    <mergeCell ref="AC93:AG93"/>
    <mergeCell ref="AH93:AK93"/>
    <mergeCell ref="AL93:AP93"/>
    <mergeCell ref="AQ91:AU91"/>
    <mergeCell ref="D92:F92"/>
    <mergeCell ref="G92:K92"/>
    <mergeCell ref="L92:O92"/>
    <mergeCell ref="P92:T92"/>
    <mergeCell ref="U92:Y92"/>
    <mergeCell ref="Z92:AB92"/>
    <mergeCell ref="AC92:AG92"/>
    <mergeCell ref="AH92:AK92"/>
    <mergeCell ref="AL92:AP92"/>
    <mergeCell ref="AQ92:AU92"/>
    <mergeCell ref="D91:F91"/>
    <mergeCell ref="G91:K91"/>
    <mergeCell ref="L91:O91"/>
    <mergeCell ref="P91:T91"/>
    <mergeCell ref="U91:Y91"/>
    <mergeCell ref="Z91:AB91"/>
    <mergeCell ref="AC91:AG91"/>
    <mergeCell ref="AH91:AK91"/>
    <mergeCell ref="AL91:AP91"/>
    <mergeCell ref="AQ89:AU89"/>
    <mergeCell ref="D90:F90"/>
    <mergeCell ref="G90:K90"/>
    <mergeCell ref="L90:O90"/>
    <mergeCell ref="P90:T90"/>
    <mergeCell ref="U90:Y90"/>
    <mergeCell ref="Z90:AB90"/>
    <mergeCell ref="AC90:AG90"/>
    <mergeCell ref="AH90:AK90"/>
    <mergeCell ref="AL90:AP90"/>
    <mergeCell ref="AQ90:AU90"/>
    <mergeCell ref="D89:F89"/>
    <mergeCell ref="G89:K89"/>
    <mergeCell ref="L89:O89"/>
    <mergeCell ref="P89:T89"/>
    <mergeCell ref="U89:Y89"/>
    <mergeCell ref="Z89:AB89"/>
    <mergeCell ref="AC89:AG89"/>
    <mergeCell ref="AH89:AK89"/>
    <mergeCell ref="AL89:AP89"/>
    <mergeCell ref="AQ87:AU87"/>
    <mergeCell ref="D88:F88"/>
    <mergeCell ref="G88:K88"/>
    <mergeCell ref="L88:O88"/>
    <mergeCell ref="P88:T88"/>
    <mergeCell ref="U88:Y88"/>
    <mergeCell ref="Z88:AB88"/>
    <mergeCell ref="AC88:AG88"/>
    <mergeCell ref="AH88:AK88"/>
    <mergeCell ref="AL88:AP88"/>
    <mergeCell ref="AQ88:AU88"/>
    <mergeCell ref="D87:F87"/>
    <mergeCell ref="G87:K87"/>
    <mergeCell ref="L87:O87"/>
    <mergeCell ref="P87:T87"/>
    <mergeCell ref="U87:Y87"/>
    <mergeCell ref="Z87:AB87"/>
    <mergeCell ref="AC87:AG87"/>
    <mergeCell ref="AH87:AK87"/>
    <mergeCell ref="AL87:AP87"/>
    <mergeCell ref="AQ85:AU85"/>
    <mergeCell ref="D86:F86"/>
    <mergeCell ref="G86:K86"/>
    <mergeCell ref="L86:O86"/>
    <mergeCell ref="P86:T86"/>
    <mergeCell ref="U86:Y86"/>
    <mergeCell ref="Z86:AB86"/>
    <mergeCell ref="AC86:AG86"/>
    <mergeCell ref="AH86:AK86"/>
    <mergeCell ref="AL86:AP86"/>
    <mergeCell ref="AQ86:AU86"/>
    <mergeCell ref="D85:F85"/>
    <mergeCell ref="G85:K85"/>
    <mergeCell ref="L85:O85"/>
    <mergeCell ref="P85:T85"/>
    <mergeCell ref="U85:Y85"/>
    <mergeCell ref="Z85:AB85"/>
    <mergeCell ref="AC85:AG85"/>
    <mergeCell ref="AH85:AK85"/>
    <mergeCell ref="AL85:AP85"/>
    <mergeCell ref="AQ83:AU83"/>
    <mergeCell ref="D84:F84"/>
    <mergeCell ref="G84:K84"/>
    <mergeCell ref="L84:O84"/>
    <mergeCell ref="P84:T84"/>
    <mergeCell ref="U84:Y84"/>
    <mergeCell ref="Z84:AB84"/>
    <mergeCell ref="AC84:AG84"/>
    <mergeCell ref="AH84:AK84"/>
    <mergeCell ref="AL84:AP84"/>
    <mergeCell ref="AQ84:AU84"/>
    <mergeCell ref="D83:F83"/>
    <mergeCell ref="G83:K83"/>
    <mergeCell ref="L83:O83"/>
    <mergeCell ref="P83:T83"/>
    <mergeCell ref="U83:Y83"/>
    <mergeCell ref="Z83:AB83"/>
    <mergeCell ref="AC83:AG83"/>
    <mergeCell ref="AH83:AK83"/>
    <mergeCell ref="AL83:AP83"/>
    <mergeCell ref="AQ81:AU81"/>
    <mergeCell ref="D82:F82"/>
    <mergeCell ref="G82:K82"/>
    <mergeCell ref="L82:O82"/>
    <mergeCell ref="P82:T82"/>
    <mergeCell ref="U82:Y82"/>
    <mergeCell ref="Z82:AB82"/>
    <mergeCell ref="AC82:AG82"/>
    <mergeCell ref="AH82:AK82"/>
    <mergeCell ref="AL82:AP82"/>
    <mergeCell ref="AQ82:AU82"/>
    <mergeCell ref="D81:F81"/>
    <mergeCell ref="G81:K81"/>
    <mergeCell ref="L81:O81"/>
    <mergeCell ref="P81:T81"/>
    <mergeCell ref="U81:Y81"/>
    <mergeCell ref="Z81:AB81"/>
    <mergeCell ref="AC81:AG81"/>
    <mergeCell ref="AH81:AK81"/>
    <mergeCell ref="AL81:AP81"/>
    <mergeCell ref="AQ79:AU79"/>
    <mergeCell ref="D80:F80"/>
    <mergeCell ref="G80:K80"/>
    <mergeCell ref="L80:O80"/>
    <mergeCell ref="P80:T80"/>
    <mergeCell ref="U80:Y80"/>
    <mergeCell ref="Z80:AB80"/>
    <mergeCell ref="AC80:AG80"/>
    <mergeCell ref="AH80:AK80"/>
    <mergeCell ref="AL80:AP80"/>
    <mergeCell ref="AQ80:AU80"/>
    <mergeCell ref="D79:F79"/>
    <mergeCell ref="G79:K79"/>
    <mergeCell ref="L79:O79"/>
    <mergeCell ref="P79:T79"/>
    <mergeCell ref="U79:Y79"/>
    <mergeCell ref="Z79:AB79"/>
    <mergeCell ref="AC79:AG79"/>
    <mergeCell ref="AH79:AK79"/>
    <mergeCell ref="AL79:AP79"/>
    <mergeCell ref="AQ77:AU77"/>
    <mergeCell ref="D78:F78"/>
    <mergeCell ref="G78:K78"/>
    <mergeCell ref="L78:O78"/>
    <mergeCell ref="P78:T78"/>
    <mergeCell ref="U78:Y78"/>
    <mergeCell ref="Z78:AB78"/>
    <mergeCell ref="AC78:AG78"/>
    <mergeCell ref="AH78:AK78"/>
    <mergeCell ref="AL78:AP78"/>
    <mergeCell ref="AQ78:AU78"/>
    <mergeCell ref="D77:F77"/>
    <mergeCell ref="G77:K77"/>
    <mergeCell ref="L77:O77"/>
    <mergeCell ref="P77:T77"/>
    <mergeCell ref="U77:Y77"/>
    <mergeCell ref="Z77:AB77"/>
    <mergeCell ref="AC77:AG77"/>
    <mergeCell ref="AH77:AK77"/>
    <mergeCell ref="AL77:AP77"/>
    <mergeCell ref="AQ75:AU75"/>
    <mergeCell ref="D76:F76"/>
    <mergeCell ref="G76:K76"/>
    <mergeCell ref="L76:O76"/>
    <mergeCell ref="P76:T76"/>
    <mergeCell ref="U76:Y76"/>
    <mergeCell ref="Z76:AB76"/>
    <mergeCell ref="AC76:AG76"/>
    <mergeCell ref="AH76:AK76"/>
    <mergeCell ref="AL76:AP76"/>
    <mergeCell ref="AQ76:AU76"/>
    <mergeCell ref="D75:F75"/>
    <mergeCell ref="G75:K75"/>
    <mergeCell ref="L75:O75"/>
    <mergeCell ref="P75:T75"/>
    <mergeCell ref="U75:Y75"/>
    <mergeCell ref="Z75:AB75"/>
    <mergeCell ref="AC75:AG75"/>
    <mergeCell ref="AH75:AK75"/>
    <mergeCell ref="AL75:AP75"/>
    <mergeCell ref="AQ73:AU73"/>
    <mergeCell ref="D74:F74"/>
    <mergeCell ref="G74:K74"/>
    <mergeCell ref="L74:O74"/>
    <mergeCell ref="P74:T74"/>
    <mergeCell ref="U74:Y74"/>
    <mergeCell ref="Z74:AB74"/>
    <mergeCell ref="AC74:AG74"/>
    <mergeCell ref="AH74:AK74"/>
    <mergeCell ref="AL74:AP74"/>
    <mergeCell ref="AQ74:AU74"/>
    <mergeCell ref="D73:F73"/>
    <mergeCell ref="G73:K73"/>
    <mergeCell ref="L73:O73"/>
    <mergeCell ref="P73:T73"/>
    <mergeCell ref="U73:Y73"/>
    <mergeCell ref="Z73:AB73"/>
    <mergeCell ref="AC73:AG73"/>
    <mergeCell ref="AH73:AK73"/>
    <mergeCell ref="AL73:AP73"/>
    <mergeCell ref="U71:Y71"/>
    <mergeCell ref="AQ71:AU71"/>
    <mergeCell ref="D72:F72"/>
    <mergeCell ref="G72:K72"/>
    <mergeCell ref="L72:O72"/>
    <mergeCell ref="P72:T72"/>
    <mergeCell ref="U72:Y72"/>
    <mergeCell ref="Z72:AB72"/>
    <mergeCell ref="AC72:AG72"/>
    <mergeCell ref="AH72:AK72"/>
    <mergeCell ref="AL72:AP72"/>
    <mergeCell ref="AQ72:AU72"/>
    <mergeCell ref="F61:AU61"/>
    <mergeCell ref="L66:AM67"/>
    <mergeCell ref="AN66:AR67"/>
    <mergeCell ref="AS66:AU67"/>
    <mergeCell ref="D69:F71"/>
    <mergeCell ref="G69:K71"/>
    <mergeCell ref="L69:O71"/>
    <mergeCell ref="P69:T71"/>
    <mergeCell ref="U69:Y70"/>
    <mergeCell ref="Z69:AB71"/>
    <mergeCell ref="AC69:AG71"/>
    <mergeCell ref="AH69:AK71"/>
    <mergeCell ref="AL69:AP71"/>
    <mergeCell ref="AQ69:AU70"/>
    <mergeCell ref="V64:AM64"/>
    <mergeCell ref="AQ64:AU64"/>
    <mergeCell ref="D51:F51"/>
    <mergeCell ref="G51:K51"/>
    <mergeCell ref="L51:O51"/>
    <mergeCell ref="P51:T51"/>
    <mergeCell ref="L53:O53"/>
    <mergeCell ref="P52:T52"/>
    <mergeCell ref="U51:Y51"/>
    <mergeCell ref="G50:K50"/>
    <mergeCell ref="U48:Y48"/>
    <mergeCell ref="D49:F49"/>
    <mergeCell ref="L31:O31"/>
    <mergeCell ref="P31:T31"/>
    <mergeCell ref="D32:F32"/>
    <mergeCell ref="G32:K32"/>
    <mergeCell ref="L32:O32"/>
    <mergeCell ref="G53:K53"/>
    <mergeCell ref="P53:T53"/>
    <mergeCell ref="U53:Y53"/>
    <mergeCell ref="Z56:AB56"/>
    <mergeCell ref="L56:O56"/>
    <mergeCell ref="P56:T56"/>
    <mergeCell ref="U56:Y56"/>
    <mergeCell ref="Z55:AB55"/>
    <mergeCell ref="Z53:AB53"/>
    <mergeCell ref="AC56:AG56"/>
    <mergeCell ref="AH56:AK56"/>
    <mergeCell ref="AL56:AP56"/>
    <mergeCell ref="AQ56:AU56"/>
    <mergeCell ref="AL55:AP55"/>
    <mergeCell ref="AQ55:AU55"/>
    <mergeCell ref="AC55:AG55"/>
    <mergeCell ref="AH55:AK55"/>
    <mergeCell ref="AL54:AP54"/>
    <mergeCell ref="Z29:AB29"/>
    <mergeCell ref="AC29:AG29"/>
    <mergeCell ref="AH29:AK29"/>
    <mergeCell ref="AL29:AP29"/>
    <mergeCell ref="AL53:AP53"/>
    <mergeCell ref="AL52:AP52"/>
    <mergeCell ref="Z54:AB54"/>
    <mergeCell ref="AC54:AG54"/>
    <mergeCell ref="AH54:AK54"/>
    <mergeCell ref="AQ54:AU54"/>
    <mergeCell ref="Z24:AB24"/>
    <mergeCell ref="AC24:AG24"/>
    <mergeCell ref="AH24:AK24"/>
    <mergeCell ref="AQ52:AU52"/>
    <mergeCell ref="AQ29:AU29"/>
    <mergeCell ref="AQ53:AU53"/>
    <mergeCell ref="AQ50:AU50"/>
    <mergeCell ref="Z52:AB52"/>
    <mergeCell ref="AH52:AK52"/>
    <mergeCell ref="D56:F56"/>
    <mergeCell ref="G56:K56"/>
    <mergeCell ref="U55:Y55"/>
    <mergeCell ref="D55:F55"/>
    <mergeCell ref="G55:K55"/>
    <mergeCell ref="U31:Y31"/>
    <mergeCell ref="U52:Y52"/>
    <mergeCell ref="D54:F54"/>
    <mergeCell ref="G54:K54"/>
    <mergeCell ref="G46:K46"/>
    <mergeCell ref="AC53:AG53"/>
    <mergeCell ref="AH53:AK53"/>
    <mergeCell ref="L55:O55"/>
    <mergeCell ref="P55:T55"/>
    <mergeCell ref="L54:O54"/>
    <mergeCell ref="P54:T54"/>
    <mergeCell ref="U54:Y54"/>
    <mergeCell ref="AC52:AG52"/>
    <mergeCell ref="D46:F46"/>
    <mergeCell ref="D48:F48"/>
    <mergeCell ref="G48:K48"/>
    <mergeCell ref="L48:O48"/>
    <mergeCell ref="D52:F52"/>
    <mergeCell ref="G52:K52"/>
    <mergeCell ref="L52:O52"/>
    <mergeCell ref="U46:Y46"/>
    <mergeCell ref="D50:F50"/>
    <mergeCell ref="G45:K45"/>
    <mergeCell ref="P45:T45"/>
    <mergeCell ref="D33:F33"/>
    <mergeCell ref="P32:T32"/>
    <mergeCell ref="L40:O40"/>
    <mergeCell ref="P40:T40"/>
    <mergeCell ref="G43:K43"/>
    <mergeCell ref="P35:T35"/>
    <mergeCell ref="D40:F40"/>
    <mergeCell ref="D38:F38"/>
    <mergeCell ref="AL47:AP47"/>
    <mergeCell ref="AQ47:AU47"/>
    <mergeCell ref="AQ44:AU44"/>
    <mergeCell ref="Z43:AB43"/>
    <mergeCell ref="AH44:AK44"/>
    <mergeCell ref="L33:O33"/>
    <mergeCell ref="P33:T33"/>
    <mergeCell ref="U33:Y33"/>
    <mergeCell ref="U42:Y42"/>
    <mergeCell ref="AC47:AG47"/>
    <mergeCell ref="AL49:AP49"/>
    <mergeCell ref="AQ49:AU49"/>
    <mergeCell ref="AQ43:AU43"/>
    <mergeCell ref="AH47:AK47"/>
    <mergeCell ref="AC43:AG43"/>
    <mergeCell ref="AH43:AK43"/>
    <mergeCell ref="AL43:AP43"/>
    <mergeCell ref="AQ48:AU48"/>
    <mergeCell ref="AH46:AK46"/>
    <mergeCell ref="AL46:AP46"/>
    <mergeCell ref="D53:F53"/>
    <mergeCell ref="L45:O45"/>
    <mergeCell ref="G49:K49"/>
    <mergeCell ref="L49:O49"/>
    <mergeCell ref="P49:T49"/>
    <mergeCell ref="G42:K42"/>
    <mergeCell ref="L42:O42"/>
    <mergeCell ref="L50:O50"/>
    <mergeCell ref="P50:T50"/>
    <mergeCell ref="L46:O46"/>
    <mergeCell ref="AL51:AP51"/>
    <mergeCell ref="AQ51:AU51"/>
    <mergeCell ref="Z50:AB50"/>
    <mergeCell ref="AC50:AG50"/>
    <mergeCell ref="AH50:AK50"/>
    <mergeCell ref="AL50:AP50"/>
    <mergeCell ref="Z51:AB51"/>
    <mergeCell ref="AC51:AG51"/>
    <mergeCell ref="AH51:AK51"/>
    <mergeCell ref="Z49:AB49"/>
    <mergeCell ref="AC49:AG49"/>
    <mergeCell ref="AH49:AK49"/>
    <mergeCell ref="Z47:AB47"/>
    <mergeCell ref="P46:T46"/>
    <mergeCell ref="Z46:AB46"/>
    <mergeCell ref="P48:T48"/>
    <mergeCell ref="U49:Y49"/>
    <mergeCell ref="P47:T47"/>
    <mergeCell ref="U50:Y50"/>
    <mergeCell ref="U45:Y45"/>
    <mergeCell ref="D43:F43"/>
    <mergeCell ref="G47:K47"/>
    <mergeCell ref="L47:O47"/>
    <mergeCell ref="U47:Y47"/>
    <mergeCell ref="D47:F47"/>
    <mergeCell ref="L43:O43"/>
    <mergeCell ref="P43:T43"/>
    <mergeCell ref="D45:F45"/>
    <mergeCell ref="Z33:AB33"/>
    <mergeCell ref="AC33:AG33"/>
    <mergeCell ref="Z41:AB41"/>
    <mergeCell ref="Z32:AB32"/>
    <mergeCell ref="D41:F41"/>
    <mergeCell ref="G41:K41"/>
    <mergeCell ref="L41:O41"/>
    <mergeCell ref="U41:Y41"/>
    <mergeCell ref="P41:T41"/>
    <mergeCell ref="G40:K40"/>
    <mergeCell ref="AQ28:AU28"/>
    <mergeCell ref="Z48:AB48"/>
    <mergeCell ref="AC48:AG48"/>
    <mergeCell ref="AH48:AK48"/>
    <mergeCell ref="AL48:AP48"/>
    <mergeCell ref="AQ46:AU46"/>
    <mergeCell ref="AH42:AK42"/>
    <mergeCell ref="AC44:AG44"/>
    <mergeCell ref="Z28:AB28"/>
    <mergeCell ref="AC28:AG28"/>
    <mergeCell ref="AL37:AP37"/>
    <mergeCell ref="Z34:AB34"/>
    <mergeCell ref="AH39:AK39"/>
    <mergeCell ref="AC46:AG46"/>
    <mergeCell ref="AC36:AG36"/>
    <mergeCell ref="AC42:AG42"/>
    <mergeCell ref="AC34:AG34"/>
    <mergeCell ref="Z35:AB35"/>
    <mergeCell ref="Z45:AB45"/>
    <mergeCell ref="AC25:AG25"/>
    <mergeCell ref="AL27:AP27"/>
    <mergeCell ref="AH28:AK28"/>
    <mergeCell ref="Z23:AB23"/>
    <mergeCell ref="AC23:AG23"/>
    <mergeCell ref="AH23:AK23"/>
    <mergeCell ref="AL23:AP23"/>
    <mergeCell ref="AL28:AP28"/>
    <mergeCell ref="AH27:AK27"/>
    <mergeCell ref="AC45:AG45"/>
    <mergeCell ref="AH45:AK45"/>
    <mergeCell ref="AL45:AP45"/>
    <mergeCell ref="AQ45:AU45"/>
    <mergeCell ref="AQ42:AU42"/>
    <mergeCell ref="AL42:AP42"/>
    <mergeCell ref="AL44:AP44"/>
    <mergeCell ref="AC41:AG41"/>
    <mergeCell ref="AH41:AK41"/>
    <mergeCell ref="Z42:AB42"/>
    <mergeCell ref="Z44:AB44"/>
    <mergeCell ref="AQ37:AU37"/>
    <mergeCell ref="Z36:AB36"/>
    <mergeCell ref="Z39:AB39"/>
    <mergeCell ref="AC39:AG39"/>
    <mergeCell ref="AL39:AP39"/>
    <mergeCell ref="AQ39:AU39"/>
    <mergeCell ref="Z37:AB37"/>
    <mergeCell ref="Z38:AB38"/>
    <mergeCell ref="AC38:AG38"/>
    <mergeCell ref="AH36:AK36"/>
    <mergeCell ref="AC37:AG37"/>
    <mergeCell ref="AQ41:AU41"/>
    <mergeCell ref="Z40:AB40"/>
    <mergeCell ref="AC40:AG40"/>
    <mergeCell ref="AH40:AK40"/>
    <mergeCell ref="AL40:AP40"/>
    <mergeCell ref="AL26:AP26"/>
    <mergeCell ref="AL41:AP41"/>
    <mergeCell ref="AH34:AK34"/>
    <mergeCell ref="AL34:AP34"/>
    <mergeCell ref="AL36:AP36"/>
    <mergeCell ref="AQ38:AU38"/>
    <mergeCell ref="AQ40:AU40"/>
    <mergeCell ref="AQ27:AU27"/>
    <mergeCell ref="AQ36:AU36"/>
    <mergeCell ref="AH37:AK37"/>
    <mergeCell ref="AH33:AK33"/>
    <mergeCell ref="AH38:AK38"/>
    <mergeCell ref="F2:AU2"/>
    <mergeCell ref="F4:AU4"/>
    <mergeCell ref="L7:AM8"/>
    <mergeCell ref="AN7:AR8"/>
    <mergeCell ref="AS7:AU8"/>
    <mergeCell ref="Z26:AB26"/>
    <mergeCell ref="AC26:AG26"/>
    <mergeCell ref="AH26:AK26"/>
    <mergeCell ref="Z25:AB25"/>
    <mergeCell ref="AQ26:AU26"/>
    <mergeCell ref="AL38:AP38"/>
    <mergeCell ref="AL35:AP35"/>
    <mergeCell ref="AQ35:AU35"/>
    <mergeCell ref="AC31:AG31"/>
    <mergeCell ref="AH31:AK31"/>
    <mergeCell ref="AL31:AP31"/>
    <mergeCell ref="AC35:AG35"/>
    <mergeCell ref="AH35:AK35"/>
    <mergeCell ref="AL33:AP33"/>
    <mergeCell ref="Z22:AB22"/>
    <mergeCell ref="AC22:AG22"/>
    <mergeCell ref="AH22:AK22"/>
    <mergeCell ref="AL22:AP22"/>
    <mergeCell ref="AL25:AP25"/>
    <mergeCell ref="Z31:AB31"/>
    <mergeCell ref="Z30:AB30"/>
    <mergeCell ref="Z27:AB27"/>
    <mergeCell ref="AC27:AG27"/>
    <mergeCell ref="CA29:CE29"/>
    <mergeCell ref="CA30:CE30"/>
    <mergeCell ref="CA31:CE31"/>
    <mergeCell ref="AQ30:AU30"/>
    <mergeCell ref="AC32:AG32"/>
    <mergeCell ref="AH32:AK32"/>
    <mergeCell ref="AL32:AP32"/>
    <mergeCell ref="AL30:AP30"/>
    <mergeCell ref="CA34:CE34"/>
    <mergeCell ref="CA35:CE35"/>
    <mergeCell ref="AQ32:AU32"/>
    <mergeCell ref="AQ22:AU22"/>
    <mergeCell ref="AQ31:AU31"/>
    <mergeCell ref="AQ34:AU34"/>
    <mergeCell ref="AQ33:AU33"/>
    <mergeCell ref="CA26:CE26"/>
    <mergeCell ref="CA27:CE27"/>
    <mergeCell ref="CA28:CE28"/>
    <mergeCell ref="AL19:AP19"/>
    <mergeCell ref="AH25:AK25"/>
    <mergeCell ref="AL24:AP24"/>
    <mergeCell ref="AQ23:AU23"/>
    <mergeCell ref="CA36:CE36"/>
    <mergeCell ref="CA37:CE37"/>
    <mergeCell ref="AH20:AK20"/>
    <mergeCell ref="AL20:AP20"/>
    <mergeCell ref="CA32:CE32"/>
    <mergeCell ref="CA33:CE33"/>
    <mergeCell ref="CA52:CE52"/>
    <mergeCell ref="CA41:CE41"/>
    <mergeCell ref="CA42:CE42"/>
    <mergeCell ref="CA43:CE43"/>
    <mergeCell ref="CA44:CE44"/>
    <mergeCell ref="CA48:CE48"/>
    <mergeCell ref="CA49:CE49"/>
    <mergeCell ref="CA50:CE50"/>
    <mergeCell ref="CA38:CE38"/>
    <mergeCell ref="CA39:CE39"/>
    <mergeCell ref="CA40:CE40"/>
    <mergeCell ref="CA45:CE45"/>
    <mergeCell ref="CA46:CE46"/>
    <mergeCell ref="Z19:AB19"/>
    <mergeCell ref="AC19:AG19"/>
    <mergeCell ref="AQ19:AU19"/>
    <mergeCell ref="Z20:AB20"/>
    <mergeCell ref="AC20:AG20"/>
    <mergeCell ref="CA56:CE56"/>
    <mergeCell ref="Z21:AB21"/>
    <mergeCell ref="AC21:AG21"/>
    <mergeCell ref="AH21:AK21"/>
    <mergeCell ref="AL21:AP21"/>
    <mergeCell ref="AQ21:AU21"/>
    <mergeCell ref="CA53:CE53"/>
    <mergeCell ref="CA51:CE51"/>
    <mergeCell ref="CA47:CE47"/>
    <mergeCell ref="AQ24:AU24"/>
    <mergeCell ref="AL15:AP15"/>
    <mergeCell ref="AH16:AK16"/>
    <mergeCell ref="AL16:AP16"/>
    <mergeCell ref="U16:Y16"/>
    <mergeCell ref="U15:Y15"/>
    <mergeCell ref="CA55:CE55"/>
    <mergeCell ref="AQ20:AU20"/>
    <mergeCell ref="AQ25:AU25"/>
    <mergeCell ref="AH19:AK19"/>
    <mergeCell ref="CA54:CE54"/>
    <mergeCell ref="AH13:AK13"/>
    <mergeCell ref="Z14:AB14"/>
    <mergeCell ref="AC14:AG14"/>
    <mergeCell ref="AH14:AK14"/>
    <mergeCell ref="Z18:AB18"/>
    <mergeCell ref="U14:Y14"/>
    <mergeCell ref="Z15:AB15"/>
    <mergeCell ref="AC15:AG15"/>
    <mergeCell ref="AH15:AK15"/>
    <mergeCell ref="AQ17:AU17"/>
    <mergeCell ref="AQ15:AU15"/>
    <mergeCell ref="AL14:AP14"/>
    <mergeCell ref="AQ14:AU14"/>
    <mergeCell ref="AC30:AG30"/>
    <mergeCell ref="AH30:AK30"/>
    <mergeCell ref="AC18:AG18"/>
    <mergeCell ref="AH18:AK18"/>
    <mergeCell ref="AL18:AP18"/>
    <mergeCell ref="AQ18:AU18"/>
    <mergeCell ref="U25:Y25"/>
    <mergeCell ref="D26:F26"/>
    <mergeCell ref="G26:K26"/>
    <mergeCell ref="L26:O26"/>
    <mergeCell ref="P26:T26"/>
    <mergeCell ref="AL13:AP13"/>
    <mergeCell ref="Z17:AB17"/>
    <mergeCell ref="AC17:AG17"/>
    <mergeCell ref="AH17:AK17"/>
    <mergeCell ref="AL17:AP17"/>
    <mergeCell ref="D24:F24"/>
    <mergeCell ref="D22:F22"/>
    <mergeCell ref="D39:F39"/>
    <mergeCell ref="D25:F25"/>
    <mergeCell ref="G25:K25"/>
    <mergeCell ref="D31:F31"/>
    <mergeCell ref="G31:K31"/>
    <mergeCell ref="G34:K34"/>
    <mergeCell ref="D30:F30"/>
    <mergeCell ref="G24:K24"/>
    <mergeCell ref="D20:F20"/>
    <mergeCell ref="G20:K20"/>
    <mergeCell ref="L20:O20"/>
    <mergeCell ref="P20:T20"/>
    <mergeCell ref="U20:Y20"/>
    <mergeCell ref="D21:F21"/>
    <mergeCell ref="G21:K21"/>
    <mergeCell ref="U26:Y26"/>
    <mergeCell ref="L30:O30"/>
    <mergeCell ref="D34:F34"/>
    <mergeCell ref="U34:Y34"/>
    <mergeCell ref="D27:F27"/>
    <mergeCell ref="G27:K27"/>
    <mergeCell ref="L29:O29"/>
    <mergeCell ref="P29:T29"/>
    <mergeCell ref="U27:Y27"/>
    <mergeCell ref="P30:T30"/>
    <mergeCell ref="U29:Y29"/>
    <mergeCell ref="D44:F44"/>
    <mergeCell ref="G44:K44"/>
    <mergeCell ref="L44:O44"/>
    <mergeCell ref="P44:T44"/>
    <mergeCell ref="U44:Y44"/>
    <mergeCell ref="U37:Y37"/>
    <mergeCell ref="D35:F35"/>
    <mergeCell ref="U40:Y40"/>
    <mergeCell ref="P42:T42"/>
    <mergeCell ref="D42:F42"/>
    <mergeCell ref="U43:Y43"/>
    <mergeCell ref="D23:F23"/>
    <mergeCell ref="G23:K23"/>
    <mergeCell ref="L23:O23"/>
    <mergeCell ref="P23:T23"/>
    <mergeCell ref="U23:Y23"/>
    <mergeCell ref="L27:O27"/>
    <mergeCell ref="L39:O39"/>
    <mergeCell ref="P39:T39"/>
    <mergeCell ref="G39:K39"/>
    <mergeCell ref="U28:Y28"/>
    <mergeCell ref="U39:Y39"/>
    <mergeCell ref="U38:Y38"/>
    <mergeCell ref="U30:Y30"/>
    <mergeCell ref="G30:K30"/>
    <mergeCell ref="U32:Y32"/>
    <mergeCell ref="U35:Y35"/>
    <mergeCell ref="L38:O38"/>
    <mergeCell ref="P21:T21"/>
    <mergeCell ref="P38:T38"/>
    <mergeCell ref="L34:O34"/>
    <mergeCell ref="P34:T34"/>
    <mergeCell ref="G38:K38"/>
    <mergeCell ref="P27:T27"/>
    <mergeCell ref="G35:K35"/>
    <mergeCell ref="L35:O35"/>
    <mergeCell ref="L28:O28"/>
    <mergeCell ref="P37:T37"/>
    <mergeCell ref="D29:F29"/>
    <mergeCell ref="G29:K29"/>
    <mergeCell ref="D37:F37"/>
    <mergeCell ref="G37:K37"/>
    <mergeCell ref="L37:O37"/>
    <mergeCell ref="G33:K33"/>
    <mergeCell ref="D28:F28"/>
    <mergeCell ref="G22:K22"/>
    <mergeCell ref="P18:T18"/>
    <mergeCell ref="L24:O24"/>
    <mergeCell ref="P24:T24"/>
    <mergeCell ref="U22:Y22"/>
    <mergeCell ref="U18:Y18"/>
    <mergeCell ref="U21:Y21"/>
    <mergeCell ref="L22:O22"/>
    <mergeCell ref="P22:T22"/>
    <mergeCell ref="L21:O21"/>
    <mergeCell ref="D36:F36"/>
    <mergeCell ref="G36:K36"/>
    <mergeCell ref="L36:O36"/>
    <mergeCell ref="P36:T36"/>
    <mergeCell ref="U36:Y36"/>
    <mergeCell ref="U24:Y24"/>
    <mergeCell ref="P28:T28"/>
    <mergeCell ref="L25:O25"/>
    <mergeCell ref="P25:T25"/>
    <mergeCell ref="G28:K28"/>
    <mergeCell ref="D19:F19"/>
    <mergeCell ref="G19:K19"/>
    <mergeCell ref="L19:O19"/>
    <mergeCell ref="P19:T19"/>
    <mergeCell ref="U19:Y19"/>
    <mergeCell ref="D18:F18"/>
    <mergeCell ref="G18:K18"/>
    <mergeCell ref="L18:O18"/>
    <mergeCell ref="P17:T17"/>
    <mergeCell ref="D13:F13"/>
    <mergeCell ref="G13:K13"/>
    <mergeCell ref="L13:O13"/>
    <mergeCell ref="P13:T13"/>
    <mergeCell ref="U13:Y13"/>
    <mergeCell ref="D15:F15"/>
    <mergeCell ref="G15:K15"/>
    <mergeCell ref="L15:O15"/>
    <mergeCell ref="P15:T15"/>
    <mergeCell ref="U17:Y17"/>
    <mergeCell ref="D10:F12"/>
    <mergeCell ref="G10:K12"/>
    <mergeCell ref="L10:O12"/>
    <mergeCell ref="P10:T12"/>
    <mergeCell ref="D16:F16"/>
    <mergeCell ref="P16:T16"/>
    <mergeCell ref="D17:F17"/>
    <mergeCell ref="G17:K17"/>
    <mergeCell ref="L17:O17"/>
    <mergeCell ref="G16:K16"/>
    <mergeCell ref="L16:O16"/>
    <mergeCell ref="D14:F14"/>
    <mergeCell ref="G14:K14"/>
    <mergeCell ref="AC10:AG12"/>
    <mergeCell ref="P14:T14"/>
    <mergeCell ref="L14:O14"/>
    <mergeCell ref="Z13:AB13"/>
    <mergeCell ref="AC13:AG13"/>
    <mergeCell ref="AH10:AK12"/>
    <mergeCell ref="AL10:AP12"/>
    <mergeCell ref="U10:Y11"/>
    <mergeCell ref="U12:Y12"/>
    <mergeCell ref="AQ10:AU11"/>
    <mergeCell ref="AQ12:AU12"/>
    <mergeCell ref="Z10:AB12"/>
  </mergeCells>
  <printOptions horizontalCentered="1"/>
  <pageMargins left="0.5118110236220472" right="0.31496062992125984" top="0.4724409448818898" bottom="0.35433070866141736" header="0.31496062992125984" footer="0.31496062992125984"/>
  <pageSetup horizontalDpi="600" verticalDpi="600" orientation="portrait" paperSize="9" scale="84" r:id="rId1"/>
  <rowBreaks count="1" manualBreakCount="1">
    <brk id="59" min="3" max="4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U116"/>
  <sheetViews>
    <sheetView showGridLines="0" zoomScale="96" zoomScaleNormal="96" zoomScalePageLayoutView="0" workbookViewId="0" topLeftCell="A1">
      <selection activeCell="E2" sqref="E2:AV2"/>
    </sheetView>
  </sheetViews>
  <sheetFormatPr defaultColWidth="9.00390625" defaultRowHeight="15.75"/>
  <cols>
    <col min="2" max="54" width="2.00390625" style="0" customWidth="1"/>
    <col min="55" max="55" width="9.00390625" style="0" customWidth="1"/>
    <col min="56" max="56" width="6.625" style="0" customWidth="1"/>
    <col min="57" max="58" width="5.75390625" style="0" customWidth="1"/>
    <col min="59" max="59" width="7.50390625" style="0" customWidth="1"/>
    <col min="60" max="72" width="5.75390625" style="0" customWidth="1"/>
    <col min="73" max="97" width="2.00390625" style="11" customWidth="1"/>
    <col min="98" max="112" width="6.125" style="11" customWidth="1"/>
    <col min="113" max="120" width="7.125" style="11" customWidth="1"/>
    <col min="121" max="121" width="8.00390625" style="11" bestFit="1" customWidth="1"/>
    <col min="122" max="122" width="7.125" style="11" customWidth="1"/>
    <col min="123" max="123" width="8.00390625" style="11" bestFit="1" customWidth="1"/>
    <col min="124" max="125" width="7.125" style="11" customWidth="1"/>
    <col min="126" max="128" width="7.125" style="0" customWidth="1"/>
    <col min="129" max="139" width="2.00390625" style="0" customWidth="1"/>
  </cols>
  <sheetData>
    <row r="1" spans="9:124" ht="18" customHeight="1">
      <c r="I1" s="6"/>
      <c r="CY1" s="28"/>
      <c r="DF1" s="28"/>
      <c r="DM1" s="28"/>
      <c r="DT1" s="28"/>
    </row>
    <row r="2" spans="1:124" ht="18" customHeight="1">
      <c r="A2" s="24"/>
      <c r="E2" s="178" t="s">
        <v>28</v>
      </c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CY2" s="28"/>
      <c r="DF2" s="28"/>
      <c r="DM2" s="28"/>
      <c r="DT2" s="28"/>
    </row>
    <row r="3" spans="6:124" ht="6" customHeight="1"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CY3" s="28"/>
      <c r="DF3" s="28"/>
      <c r="DM3" s="28"/>
      <c r="DT3" s="28"/>
    </row>
    <row r="4" spans="103:124" ht="6" customHeight="1" thickBot="1">
      <c r="CY4" s="28"/>
      <c r="DF4" s="28"/>
      <c r="DM4" s="28"/>
      <c r="DT4" s="28"/>
    </row>
    <row r="5" spans="23:124" ht="22.5" customHeight="1" thickBot="1" thickTop="1">
      <c r="W5" s="206" t="s">
        <v>22</v>
      </c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6" t="s">
        <v>20</v>
      </c>
      <c r="AP5" s="26"/>
      <c r="AQ5" s="208">
        <v>13</v>
      </c>
      <c r="AR5" s="209"/>
      <c r="AS5" s="209"/>
      <c r="AT5" s="209"/>
      <c r="AU5" s="209"/>
      <c r="AV5" s="210"/>
      <c r="CY5" s="28"/>
      <c r="DF5" s="28"/>
      <c r="DM5" s="28"/>
      <c r="DT5" s="28"/>
    </row>
    <row r="6" spans="6:124" ht="9" customHeight="1" thickTop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CY6" s="28"/>
      <c r="DF6" s="28"/>
      <c r="DM6" s="28"/>
      <c r="DT6" s="28"/>
    </row>
    <row r="7" spans="4:124" ht="13.5" customHeight="1">
      <c r="D7" s="11"/>
      <c r="E7" s="16"/>
      <c r="F7" s="11"/>
      <c r="G7" s="11"/>
      <c r="H7" s="11"/>
      <c r="I7" s="11"/>
      <c r="J7" s="230" t="s">
        <v>26</v>
      </c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00" t="s">
        <v>7</v>
      </c>
      <c r="AO7" s="200"/>
      <c r="AP7" s="200"/>
      <c r="AQ7" s="200"/>
      <c r="AR7" s="200"/>
      <c r="AS7" s="250" t="str">
        <f>IF(AQ5=13,"13㍉",IF(AQ5=20,"20㍉",IF(AQ5=25,"25㍉",IF(AQ5=40,"40㍉",IF(AQ5=50,"50㍉",IF(AQ5=75,"75㍉",IF(AQ5=100,"100㍉","")))))))</f>
        <v>13㍉</v>
      </c>
      <c r="AT7" s="250"/>
      <c r="AU7" s="250"/>
      <c r="AV7" s="250"/>
      <c r="BC7" s="11"/>
      <c r="BD7" s="11"/>
      <c r="BE7" s="11"/>
      <c r="BF7" s="11"/>
      <c r="CY7" s="28"/>
      <c r="DF7" s="28"/>
      <c r="DM7" s="28"/>
      <c r="DT7" s="28"/>
    </row>
    <row r="8" spans="4:124" ht="13.5" customHeight="1" thickBot="1">
      <c r="D8" s="16"/>
      <c r="E8" s="16"/>
      <c r="F8" s="16"/>
      <c r="G8" s="16"/>
      <c r="H8" s="16"/>
      <c r="I8" s="16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200"/>
      <c r="AO8" s="200"/>
      <c r="AP8" s="200"/>
      <c r="AQ8" s="200"/>
      <c r="AR8" s="200"/>
      <c r="AS8" s="251"/>
      <c r="AT8" s="251"/>
      <c r="AU8" s="251"/>
      <c r="AV8" s="251"/>
      <c r="BC8" s="11"/>
      <c r="BD8" s="11"/>
      <c r="BE8" s="11"/>
      <c r="BF8" s="11"/>
      <c r="CY8" s="28"/>
      <c r="DF8" s="28"/>
      <c r="DM8" s="28"/>
      <c r="DT8" s="28"/>
    </row>
    <row r="9" spans="5:124" ht="15" customHeight="1" thickTop="1">
      <c r="E9" s="179" t="s">
        <v>0</v>
      </c>
      <c r="F9" s="180"/>
      <c r="G9" s="180"/>
      <c r="H9" s="180" t="s">
        <v>1</v>
      </c>
      <c r="I9" s="180"/>
      <c r="J9" s="180"/>
      <c r="K9" s="180"/>
      <c r="L9" s="180"/>
      <c r="M9" s="180" t="s">
        <v>2</v>
      </c>
      <c r="N9" s="180"/>
      <c r="O9" s="180"/>
      <c r="P9" s="180"/>
      <c r="Q9" s="180" t="s">
        <v>3</v>
      </c>
      <c r="R9" s="180"/>
      <c r="S9" s="180"/>
      <c r="T9" s="180"/>
      <c r="U9" s="180"/>
      <c r="V9" s="217" t="s">
        <v>5</v>
      </c>
      <c r="W9" s="217"/>
      <c r="X9" s="217"/>
      <c r="Y9" s="217"/>
      <c r="Z9" s="101"/>
      <c r="AA9" s="186" t="s">
        <v>0</v>
      </c>
      <c r="AB9" s="180"/>
      <c r="AC9" s="180"/>
      <c r="AD9" s="180" t="s">
        <v>1</v>
      </c>
      <c r="AE9" s="180"/>
      <c r="AF9" s="180"/>
      <c r="AG9" s="180"/>
      <c r="AH9" s="180"/>
      <c r="AI9" s="180" t="s">
        <v>2</v>
      </c>
      <c r="AJ9" s="180"/>
      <c r="AK9" s="180"/>
      <c r="AL9" s="180"/>
      <c r="AM9" s="180" t="s">
        <v>3</v>
      </c>
      <c r="AN9" s="180"/>
      <c r="AO9" s="180"/>
      <c r="AP9" s="180"/>
      <c r="AQ9" s="180"/>
      <c r="AR9" s="217" t="s">
        <v>5</v>
      </c>
      <c r="AS9" s="217"/>
      <c r="AT9" s="217"/>
      <c r="AU9" s="217"/>
      <c r="AV9" s="220"/>
      <c r="BC9" s="198"/>
      <c r="BD9" s="198"/>
      <c r="BE9" s="11"/>
      <c r="BF9" s="11"/>
      <c r="CW9">
        <v>13</v>
      </c>
      <c r="CX9" s="12">
        <v>50</v>
      </c>
      <c r="CY9" s="28"/>
      <c r="DF9" s="28"/>
      <c r="DM9" s="28"/>
      <c r="DT9" s="28"/>
    </row>
    <row r="10" spans="5:124" ht="15" customHeight="1"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218"/>
      <c r="W10" s="218"/>
      <c r="X10" s="218"/>
      <c r="Y10" s="218"/>
      <c r="Z10" s="102"/>
      <c r="AA10" s="190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218"/>
      <c r="AS10" s="218"/>
      <c r="AT10" s="218"/>
      <c r="AU10" s="218"/>
      <c r="AV10" s="221"/>
      <c r="BC10" s="11"/>
      <c r="BD10" s="11"/>
      <c r="BE10" s="11"/>
      <c r="BF10" s="11"/>
      <c r="CW10">
        <v>20</v>
      </c>
      <c r="CX10" s="12">
        <v>100</v>
      </c>
      <c r="CY10" s="28"/>
      <c r="DF10" s="28"/>
      <c r="DM10" s="28"/>
      <c r="DT10" s="28"/>
    </row>
    <row r="11" spans="5:124" ht="18" customHeight="1">
      <c r="E11" s="183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219" t="s">
        <v>6</v>
      </c>
      <c r="W11" s="219"/>
      <c r="X11" s="219"/>
      <c r="Y11" s="219"/>
      <c r="Z11" s="172"/>
      <c r="AA11" s="190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219" t="s">
        <v>6</v>
      </c>
      <c r="AS11" s="219"/>
      <c r="AT11" s="219"/>
      <c r="AU11" s="219"/>
      <c r="AV11" s="222"/>
      <c r="CW11">
        <v>25</v>
      </c>
      <c r="CX11" s="12">
        <v>110</v>
      </c>
      <c r="CY11" s="28"/>
      <c r="DF11" s="28"/>
      <c r="DM11" s="28"/>
      <c r="DT11" s="28"/>
    </row>
    <row r="12" spans="5:124" ht="18" customHeight="1">
      <c r="E12" s="138">
        <v>0</v>
      </c>
      <c r="F12" s="139"/>
      <c r="G12" s="139"/>
      <c r="H12" s="140">
        <v>660</v>
      </c>
      <c r="I12" s="140"/>
      <c r="J12" s="140"/>
      <c r="K12" s="140"/>
      <c r="L12" s="140"/>
      <c r="M12" s="140">
        <f aca="true" t="shared" si="0" ref="M12:M55">VLOOKUP($AQ$5,$CW$9:$CX$15,2)</f>
        <v>50</v>
      </c>
      <c r="N12" s="140"/>
      <c r="O12" s="140"/>
      <c r="P12" s="140"/>
      <c r="Q12" s="140">
        <v>490</v>
      </c>
      <c r="R12" s="140"/>
      <c r="S12" s="140"/>
      <c r="T12" s="140"/>
      <c r="U12" s="140"/>
      <c r="V12" s="140">
        <f>SUM(H12:U12)</f>
        <v>1200</v>
      </c>
      <c r="W12" s="140"/>
      <c r="X12" s="140"/>
      <c r="Y12" s="140"/>
      <c r="Z12" s="33"/>
      <c r="AA12" s="223">
        <v>44</v>
      </c>
      <c r="AB12" s="139"/>
      <c r="AC12" s="139"/>
      <c r="AD12" s="140">
        <v>12250</v>
      </c>
      <c r="AE12" s="140"/>
      <c r="AF12" s="140"/>
      <c r="AG12" s="140"/>
      <c r="AH12" s="140"/>
      <c r="AI12" s="140">
        <f aca="true" t="shared" si="1" ref="AI12:AI55">VLOOKUP($AQ$5,$CW$9:$CX$15,2)</f>
        <v>50</v>
      </c>
      <c r="AJ12" s="140"/>
      <c r="AK12" s="140"/>
      <c r="AL12" s="140"/>
      <c r="AM12" s="140">
        <v>9880</v>
      </c>
      <c r="AN12" s="140"/>
      <c r="AO12" s="140"/>
      <c r="AP12" s="140"/>
      <c r="AQ12" s="140"/>
      <c r="AR12" s="140">
        <f aca="true" t="shared" si="2" ref="AR12:AR54">SUM(AD12:AQ12)</f>
        <v>22180</v>
      </c>
      <c r="AS12" s="140"/>
      <c r="AT12" s="140"/>
      <c r="AU12" s="140"/>
      <c r="AV12" s="147"/>
      <c r="CW12">
        <v>40</v>
      </c>
      <c r="CX12" s="12">
        <v>220</v>
      </c>
      <c r="CY12" s="28"/>
      <c r="DF12" s="28"/>
      <c r="DM12" s="28"/>
      <c r="DT12" s="28"/>
    </row>
    <row r="13" spans="5:124" ht="18" customHeight="1">
      <c r="E13" s="148">
        <v>1</v>
      </c>
      <c r="F13" s="149"/>
      <c r="G13" s="149"/>
      <c r="H13" s="145">
        <v>1320</v>
      </c>
      <c r="I13" s="145"/>
      <c r="J13" s="145"/>
      <c r="K13" s="145"/>
      <c r="L13" s="145"/>
      <c r="M13" s="145">
        <f t="shared" si="0"/>
        <v>50</v>
      </c>
      <c r="N13" s="145"/>
      <c r="O13" s="145"/>
      <c r="P13" s="145"/>
      <c r="Q13" s="145">
        <v>990</v>
      </c>
      <c r="R13" s="145"/>
      <c r="S13" s="145"/>
      <c r="T13" s="145"/>
      <c r="U13" s="145"/>
      <c r="V13" s="145">
        <f aca="true" t="shared" si="3" ref="V13:V33">SUM(H13:U13)</f>
        <v>2360</v>
      </c>
      <c r="W13" s="145"/>
      <c r="X13" s="145"/>
      <c r="Y13" s="145"/>
      <c r="Z13" s="39"/>
      <c r="AA13" s="224">
        <v>45</v>
      </c>
      <c r="AB13" s="149"/>
      <c r="AC13" s="149"/>
      <c r="AD13" s="145">
        <v>12700</v>
      </c>
      <c r="AE13" s="145"/>
      <c r="AF13" s="145"/>
      <c r="AG13" s="145"/>
      <c r="AH13" s="145"/>
      <c r="AI13" s="145">
        <f t="shared" si="1"/>
        <v>50</v>
      </c>
      <c r="AJ13" s="145"/>
      <c r="AK13" s="145"/>
      <c r="AL13" s="145"/>
      <c r="AM13" s="145">
        <v>10190</v>
      </c>
      <c r="AN13" s="145"/>
      <c r="AO13" s="145"/>
      <c r="AP13" s="145"/>
      <c r="AQ13" s="145"/>
      <c r="AR13" s="145">
        <f t="shared" si="2"/>
        <v>22940</v>
      </c>
      <c r="AS13" s="145"/>
      <c r="AT13" s="145"/>
      <c r="AU13" s="145"/>
      <c r="AV13" s="146"/>
      <c r="CW13">
        <v>50</v>
      </c>
      <c r="CX13" s="12">
        <v>1150</v>
      </c>
      <c r="CY13" s="28"/>
      <c r="DF13" s="28"/>
      <c r="DM13" s="28"/>
      <c r="DT13" s="28"/>
    </row>
    <row r="14" spans="5:124" ht="17.25" customHeight="1">
      <c r="E14" s="138">
        <v>2</v>
      </c>
      <c r="F14" s="139"/>
      <c r="G14" s="139"/>
      <c r="H14" s="140">
        <v>1320</v>
      </c>
      <c r="I14" s="140"/>
      <c r="J14" s="140"/>
      <c r="K14" s="140"/>
      <c r="L14" s="140"/>
      <c r="M14" s="140">
        <f t="shared" si="0"/>
        <v>50</v>
      </c>
      <c r="N14" s="140"/>
      <c r="O14" s="140"/>
      <c r="P14" s="140"/>
      <c r="Q14" s="140">
        <v>990</v>
      </c>
      <c r="R14" s="140"/>
      <c r="S14" s="140"/>
      <c r="T14" s="140"/>
      <c r="U14" s="140"/>
      <c r="V14" s="140">
        <f t="shared" si="3"/>
        <v>2360</v>
      </c>
      <c r="W14" s="140"/>
      <c r="X14" s="140"/>
      <c r="Y14" s="140"/>
      <c r="Z14" s="33"/>
      <c r="AA14" s="223">
        <v>46</v>
      </c>
      <c r="AB14" s="139"/>
      <c r="AC14" s="139"/>
      <c r="AD14" s="140">
        <v>13150</v>
      </c>
      <c r="AE14" s="140"/>
      <c r="AF14" s="140"/>
      <c r="AG14" s="140"/>
      <c r="AH14" s="140"/>
      <c r="AI14" s="140">
        <f t="shared" si="1"/>
        <v>50</v>
      </c>
      <c r="AJ14" s="140"/>
      <c r="AK14" s="140"/>
      <c r="AL14" s="140"/>
      <c r="AM14" s="140">
        <v>10490</v>
      </c>
      <c r="AN14" s="140"/>
      <c r="AO14" s="140"/>
      <c r="AP14" s="140"/>
      <c r="AQ14" s="140"/>
      <c r="AR14" s="140">
        <f t="shared" si="2"/>
        <v>23690</v>
      </c>
      <c r="AS14" s="140"/>
      <c r="AT14" s="140"/>
      <c r="AU14" s="140"/>
      <c r="AV14" s="147"/>
      <c r="CW14">
        <v>75</v>
      </c>
      <c r="CX14" s="12">
        <v>1360</v>
      </c>
      <c r="CY14" s="28"/>
      <c r="DF14" s="28"/>
      <c r="DM14" s="28"/>
      <c r="DT14" s="28"/>
    </row>
    <row r="15" spans="5:124" ht="17.25" customHeight="1">
      <c r="E15" s="148">
        <v>3</v>
      </c>
      <c r="F15" s="149"/>
      <c r="G15" s="149"/>
      <c r="H15" s="145">
        <v>1320</v>
      </c>
      <c r="I15" s="145"/>
      <c r="J15" s="145"/>
      <c r="K15" s="145"/>
      <c r="L15" s="145"/>
      <c r="M15" s="145">
        <f t="shared" si="0"/>
        <v>50</v>
      </c>
      <c r="N15" s="145"/>
      <c r="O15" s="145"/>
      <c r="P15" s="145"/>
      <c r="Q15" s="145">
        <v>990</v>
      </c>
      <c r="R15" s="145"/>
      <c r="S15" s="145"/>
      <c r="T15" s="145"/>
      <c r="U15" s="145"/>
      <c r="V15" s="145">
        <f t="shared" si="3"/>
        <v>2360</v>
      </c>
      <c r="W15" s="145"/>
      <c r="X15" s="145"/>
      <c r="Y15" s="145"/>
      <c r="Z15" s="39"/>
      <c r="AA15" s="224">
        <v>47</v>
      </c>
      <c r="AB15" s="149"/>
      <c r="AC15" s="149"/>
      <c r="AD15" s="145">
        <v>13600</v>
      </c>
      <c r="AE15" s="145"/>
      <c r="AF15" s="145"/>
      <c r="AG15" s="145"/>
      <c r="AH15" s="145"/>
      <c r="AI15" s="145">
        <f t="shared" si="1"/>
        <v>50</v>
      </c>
      <c r="AJ15" s="145"/>
      <c r="AK15" s="145"/>
      <c r="AL15" s="145"/>
      <c r="AM15" s="145">
        <v>10790</v>
      </c>
      <c r="AN15" s="145"/>
      <c r="AO15" s="145"/>
      <c r="AP15" s="145"/>
      <c r="AQ15" s="145"/>
      <c r="AR15" s="145">
        <f t="shared" si="2"/>
        <v>24440</v>
      </c>
      <c r="AS15" s="145"/>
      <c r="AT15" s="145"/>
      <c r="AU15" s="145"/>
      <c r="AV15" s="146"/>
      <c r="CW15">
        <v>100</v>
      </c>
      <c r="CX15" s="12">
        <v>1570</v>
      </c>
      <c r="CY15" s="28"/>
      <c r="DF15" s="28"/>
      <c r="DM15" s="28"/>
      <c r="DT15" s="28"/>
    </row>
    <row r="16" spans="5:48" ht="17.25" customHeight="1">
      <c r="E16" s="138">
        <v>4</v>
      </c>
      <c r="F16" s="139"/>
      <c r="G16" s="139"/>
      <c r="H16" s="140">
        <v>1320</v>
      </c>
      <c r="I16" s="140"/>
      <c r="J16" s="140"/>
      <c r="K16" s="140"/>
      <c r="L16" s="140"/>
      <c r="M16" s="140">
        <f t="shared" si="0"/>
        <v>50</v>
      </c>
      <c r="N16" s="140"/>
      <c r="O16" s="140"/>
      <c r="P16" s="140"/>
      <c r="Q16" s="140">
        <v>990</v>
      </c>
      <c r="R16" s="140"/>
      <c r="S16" s="140"/>
      <c r="T16" s="140"/>
      <c r="U16" s="140"/>
      <c r="V16" s="140">
        <f t="shared" si="3"/>
        <v>2360</v>
      </c>
      <c r="W16" s="140"/>
      <c r="X16" s="140"/>
      <c r="Y16" s="140"/>
      <c r="Z16" s="33"/>
      <c r="AA16" s="223">
        <v>48</v>
      </c>
      <c r="AB16" s="139"/>
      <c r="AC16" s="139"/>
      <c r="AD16" s="140">
        <v>14050</v>
      </c>
      <c r="AE16" s="140"/>
      <c r="AF16" s="140"/>
      <c r="AG16" s="140"/>
      <c r="AH16" s="140"/>
      <c r="AI16" s="140">
        <f t="shared" si="1"/>
        <v>50</v>
      </c>
      <c r="AJ16" s="140"/>
      <c r="AK16" s="140"/>
      <c r="AL16" s="140"/>
      <c r="AM16" s="140">
        <v>11100</v>
      </c>
      <c r="AN16" s="140"/>
      <c r="AO16" s="140"/>
      <c r="AP16" s="140"/>
      <c r="AQ16" s="140"/>
      <c r="AR16" s="140">
        <f t="shared" si="2"/>
        <v>25200</v>
      </c>
      <c r="AS16" s="140"/>
      <c r="AT16" s="140"/>
      <c r="AU16" s="140"/>
      <c r="AV16" s="147"/>
    </row>
    <row r="17" spans="5:48" ht="17.25" customHeight="1">
      <c r="E17" s="148">
        <v>5</v>
      </c>
      <c r="F17" s="149"/>
      <c r="G17" s="149"/>
      <c r="H17" s="145">
        <v>1320</v>
      </c>
      <c r="I17" s="145"/>
      <c r="J17" s="145"/>
      <c r="K17" s="145"/>
      <c r="L17" s="145"/>
      <c r="M17" s="145">
        <f t="shared" si="0"/>
        <v>50</v>
      </c>
      <c r="N17" s="145"/>
      <c r="O17" s="145"/>
      <c r="P17" s="145"/>
      <c r="Q17" s="145">
        <v>990</v>
      </c>
      <c r="R17" s="145"/>
      <c r="S17" s="145"/>
      <c r="T17" s="145"/>
      <c r="U17" s="145"/>
      <c r="V17" s="145">
        <f>SUM(H15:U15)</f>
        <v>2360</v>
      </c>
      <c r="W17" s="145"/>
      <c r="X17" s="145"/>
      <c r="Y17" s="145"/>
      <c r="Z17" s="39"/>
      <c r="AA17" s="224">
        <v>49</v>
      </c>
      <c r="AB17" s="149"/>
      <c r="AC17" s="149"/>
      <c r="AD17" s="145">
        <v>14500</v>
      </c>
      <c r="AE17" s="145"/>
      <c r="AF17" s="145"/>
      <c r="AG17" s="145"/>
      <c r="AH17" s="145"/>
      <c r="AI17" s="145">
        <f t="shared" si="1"/>
        <v>50</v>
      </c>
      <c r="AJ17" s="145"/>
      <c r="AK17" s="145"/>
      <c r="AL17" s="145"/>
      <c r="AM17" s="145">
        <v>11400</v>
      </c>
      <c r="AN17" s="145"/>
      <c r="AO17" s="145"/>
      <c r="AP17" s="145"/>
      <c r="AQ17" s="145"/>
      <c r="AR17" s="145">
        <f t="shared" si="2"/>
        <v>25950</v>
      </c>
      <c r="AS17" s="145"/>
      <c r="AT17" s="145"/>
      <c r="AU17" s="145"/>
      <c r="AV17" s="146"/>
    </row>
    <row r="18" spans="5:48" ht="17.25" customHeight="1">
      <c r="E18" s="138">
        <v>6</v>
      </c>
      <c r="F18" s="139"/>
      <c r="G18" s="139"/>
      <c r="H18" s="140">
        <v>1450</v>
      </c>
      <c r="I18" s="140"/>
      <c r="J18" s="140"/>
      <c r="K18" s="140"/>
      <c r="L18" s="140"/>
      <c r="M18" s="140">
        <f t="shared" si="0"/>
        <v>50</v>
      </c>
      <c r="N18" s="140"/>
      <c r="O18" s="140"/>
      <c r="P18" s="140"/>
      <c r="Q18" s="140">
        <v>1060</v>
      </c>
      <c r="R18" s="140"/>
      <c r="S18" s="140"/>
      <c r="T18" s="140"/>
      <c r="U18" s="140"/>
      <c r="V18" s="140">
        <f t="shared" si="3"/>
        <v>2560</v>
      </c>
      <c r="W18" s="140"/>
      <c r="X18" s="140"/>
      <c r="Y18" s="140"/>
      <c r="Z18" s="33"/>
      <c r="AA18" s="223">
        <v>50</v>
      </c>
      <c r="AB18" s="139"/>
      <c r="AC18" s="139"/>
      <c r="AD18" s="140">
        <v>14960</v>
      </c>
      <c r="AE18" s="140"/>
      <c r="AF18" s="140"/>
      <c r="AG18" s="140"/>
      <c r="AH18" s="140"/>
      <c r="AI18" s="140">
        <f t="shared" si="1"/>
        <v>50</v>
      </c>
      <c r="AJ18" s="140"/>
      <c r="AK18" s="140"/>
      <c r="AL18" s="140"/>
      <c r="AM18" s="140">
        <v>11700</v>
      </c>
      <c r="AN18" s="140"/>
      <c r="AO18" s="140"/>
      <c r="AP18" s="140"/>
      <c r="AQ18" s="140"/>
      <c r="AR18" s="140">
        <f t="shared" si="2"/>
        <v>26710</v>
      </c>
      <c r="AS18" s="140"/>
      <c r="AT18" s="140"/>
      <c r="AU18" s="140"/>
      <c r="AV18" s="147"/>
    </row>
    <row r="19" spans="5:48" ht="17.25" customHeight="1">
      <c r="E19" s="148">
        <v>7</v>
      </c>
      <c r="F19" s="149"/>
      <c r="G19" s="149"/>
      <c r="H19" s="145">
        <v>1580</v>
      </c>
      <c r="I19" s="145"/>
      <c r="J19" s="145"/>
      <c r="K19" s="145"/>
      <c r="L19" s="145"/>
      <c r="M19" s="145">
        <f t="shared" si="0"/>
        <v>50</v>
      </c>
      <c r="N19" s="145"/>
      <c r="O19" s="145"/>
      <c r="P19" s="145"/>
      <c r="Q19" s="145">
        <v>1130</v>
      </c>
      <c r="R19" s="145"/>
      <c r="S19" s="145"/>
      <c r="T19" s="145"/>
      <c r="U19" s="145"/>
      <c r="V19" s="145">
        <f t="shared" si="3"/>
        <v>2760</v>
      </c>
      <c r="W19" s="145"/>
      <c r="X19" s="145"/>
      <c r="Y19" s="145"/>
      <c r="Z19" s="39"/>
      <c r="AA19" s="224">
        <v>51</v>
      </c>
      <c r="AB19" s="149"/>
      <c r="AC19" s="149"/>
      <c r="AD19" s="145">
        <v>15470</v>
      </c>
      <c r="AE19" s="145"/>
      <c r="AF19" s="145"/>
      <c r="AG19" s="145"/>
      <c r="AH19" s="145"/>
      <c r="AI19" s="145">
        <f t="shared" si="1"/>
        <v>50</v>
      </c>
      <c r="AJ19" s="145"/>
      <c r="AK19" s="145"/>
      <c r="AL19" s="145"/>
      <c r="AM19" s="145">
        <v>12110</v>
      </c>
      <c r="AN19" s="145"/>
      <c r="AO19" s="145"/>
      <c r="AP19" s="145"/>
      <c r="AQ19" s="145"/>
      <c r="AR19" s="145">
        <f t="shared" si="2"/>
        <v>27630</v>
      </c>
      <c r="AS19" s="145"/>
      <c r="AT19" s="145"/>
      <c r="AU19" s="145"/>
      <c r="AV19" s="146"/>
    </row>
    <row r="20" spans="5:48" ht="17.25" customHeight="1">
      <c r="E20" s="138">
        <v>8</v>
      </c>
      <c r="F20" s="139"/>
      <c r="G20" s="139"/>
      <c r="H20" s="140">
        <v>1710</v>
      </c>
      <c r="I20" s="140"/>
      <c r="J20" s="140"/>
      <c r="K20" s="140"/>
      <c r="L20" s="140"/>
      <c r="M20" s="140">
        <f t="shared" si="0"/>
        <v>50</v>
      </c>
      <c r="N20" s="140"/>
      <c r="O20" s="140"/>
      <c r="P20" s="140"/>
      <c r="Q20" s="140">
        <v>1200</v>
      </c>
      <c r="R20" s="140"/>
      <c r="S20" s="140"/>
      <c r="T20" s="140"/>
      <c r="U20" s="140"/>
      <c r="V20" s="140">
        <f t="shared" si="3"/>
        <v>2960</v>
      </c>
      <c r="W20" s="140"/>
      <c r="X20" s="140"/>
      <c r="Y20" s="140"/>
      <c r="Z20" s="33"/>
      <c r="AA20" s="223">
        <v>52</v>
      </c>
      <c r="AB20" s="139"/>
      <c r="AC20" s="139"/>
      <c r="AD20" s="140">
        <v>15990</v>
      </c>
      <c r="AE20" s="140"/>
      <c r="AF20" s="140"/>
      <c r="AG20" s="140"/>
      <c r="AH20" s="140"/>
      <c r="AI20" s="140">
        <f t="shared" si="1"/>
        <v>50</v>
      </c>
      <c r="AJ20" s="140"/>
      <c r="AK20" s="140"/>
      <c r="AL20" s="140"/>
      <c r="AM20" s="140">
        <v>12520</v>
      </c>
      <c r="AN20" s="140"/>
      <c r="AO20" s="140"/>
      <c r="AP20" s="140"/>
      <c r="AQ20" s="140"/>
      <c r="AR20" s="140">
        <f t="shared" si="2"/>
        <v>28560</v>
      </c>
      <c r="AS20" s="140"/>
      <c r="AT20" s="140"/>
      <c r="AU20" s="140"/>
      <c r="AV20" s="147"/>
    </row>
    <row r="21" spans="5:48" ht="17.25" customHeight="1">
      <c r="E21" s="148">
        <v>9</v>
      </c>
      <c r="F21" s="149"/>
      <c r="G21" s="149"/>
      <c r="H21" s="145">
        <v>1840</v>
      </c>
      <c r="I21" s="145"/>
      <c r="J21" s="145"/>
      <c r="K21" s="145"/>
      <c r="L21" s="145"/>
      <c r="M21" s="145">
        <f t="shared" si="0"/>
        <v>50</v>
      </c>
      <c r="N21" s="145"/>
      <c r="O21" s="145"/>
      <c r="P21" s="145"/>
      <c r="Q21" s="145">
        <v>1270</v>
      </c>
      <c r="R21" s="145"/>
      <c r="S21" s="145"/>
      <c r="T21" s="145"/>
      <c r="U21" s="145"/>
      <c r="V21" s="145">
        <f t="shared" si="3"/>
        <v>3160</v>
      </c>
      <c r="W21" s="145"/>
      <c r="X21" s="145"/>
      <c r="Y21" s="145"/>
      <c r="Z21" s="39"/>
      <c r="AA21" s="224">
        <v>53</v>
      </c>
      <c r="AB21" s="149"/>
      <c r="AC21" s="149"/>
      <c r="AD21" s="145">
        <v>16510</v>
      </c>
      <c r="AE21" s="145"/>
      <c r="AF21" s="145"/>
      <c r="AG21" s="145"/>
      <c r="AH21" s="145"/>
      <c r="AI21" s="145">
        <f t="shared" si="1"/>
        <v>50</v>
      </c>
      <c r="AJ21" s="145"/>
      <c r="AK21" s="145"/>
      <c r="AL21" s="145"/>
      <c r="AM21" s="145">
        <v>12930</v>
      </c>
      <c r="AN21" s="145"/>
      <c r="AO21" s="145"/>
      <c r="AP21" s="145"/>
      <c r="AQ21" s="145"/>
      <c r="AR21" s="145">
        <f t="shared" si="2"/>
        <v>29490</v>
      </c>
      <c r="AS21" s="145"/>
      <c r="AT21" s="145"/>
      <c r="AU21" s="145"/>
      <c r="AV21" s="146"/>
    </row>
    <row r="22" spans="5:48" ht="17.25" customHeight="1">
      <c r="E22" s="138">
        <v>10</v>
      </c>
      <c r="F22" s="139"/>
      <c r="G22" s="139"/>
      <c r="H22" s="140">
        <v>1980</v>
      </c>
      <c r="I22" s="140"/>
      <c r="J22" s="140"/>
      <c r="K22" s="140"/>
      <c r="L22" s="140"/>
      <c r="M22" s="140">
        <f t="shared" si="0"/>
        <v>50</v>
      </c>
      <c r="N22" s="140"/>
      <c r="O22" s="140"/>
      <c r="P22" s="140"/>
      <c r="Q22" s="140">
        <v>1340</v>
      </c>
      <c r="R22" s="140"/>
      <c r="S22" s="140"/>
      <c r="T22" s="140"/>
      <c r="U22" s="140"/>
      <c r="V22" s="140">
        <f t="shared" si="3"/>
        <v>3370</v>
      </c>
      <c r="W22" s="140"/>
      <c r="X22" s="140"/>
      <c r="Y22" s="140"/>
      <c r="Z22" s="33"/>
      <c r="AA22" s="223">
        <v>54</v>
      </c>
      <c r="AB22" s="139"/>
      <c r="AC22" s="139"/>
      <c r="AD22" s="140">
        <v>17020</v>
      </c>
      <c r="AE22" s="140"/>
      <c r="AF22" s="140"/>
      <c r="AG22" s="140"/>
      <c r="AH22" s="140"/>
      <c r="AI22" s="140">
        <f t="shared" si="1"/>
        <v>50</v>
      </c>
      <c r="AJ22" s="140"/>
      <c r="AK22" s="140"/>
      <c r="AL22" s="140"/>
      <c r="AM22" s="140">
        <v>13340</v>
      </c>
      <c r="AN22" s="140"/>
      <c r="AO22" s="140"/>
      <c r="AP22" s="140"/>
      <c r="AQ22" s="140"/>
      <c r="AR22" s="140">
        <f t="shared" si="2"/>
        <v>30410</v>
      </c>
      <c r="AS22" s="140"/>
      <c r="AT22" s="140"/>
      <c r="AU22" s="140"/>
      <c r="AV22" s="147"/>
    </row>
    <row r="23" spans="5:94" ht="17.25" customHeight="1">
      <c r="E23" s="148">
        <v>11</v>
      </c>
      <c r="F23" s="149"/>
      <c r="G23" s="149"/>
      <c r="H23" s="145">
        <v>2170</v>
      </c>
      <c r="I23" s="145"/>
      <c r="J23" s="145"/>
      <c r="K23" s="145"/>
      <c r="L23" s="145"/>
      <c r="M23" s="145">
        <f t="shared" si="0"/>
        <v>50</v>
      </c>
      <c r="N23" s="145"/>
      <c r="O23" s="145"/>
      <c r="P23" s="145"/>
      <c r="Q23" s="145">
        <v>1520</v>
      </c>
      <c r="R23" s="145"/>
      <c r="S23" s="145"/>
      <c r="T23" s="145"/>
      <c r="U23" s="145"/>
      <c r="V23" s="145">
        <f t="shared" si="3"/>
        <v>3740</v>
      </c>
      <c r="W23" s="145"/>
      <c r="X23" s="145"/>
      <c r="Y23" s="145"/>
      <c r="Z23" s="39"/>
      <c r="AA23" s="224">
        <v>55</v>
      </c>
      <c r="AB23" s="149"/>
      <c r="AC23" s="149"/>
      <c r="AD23" s="145">
        <v>17540</v>
      </c>
      <c r="AE23" s="145"/>
      <c r="AF23" s="145"/>
      <c r="AG23" s="145"/>
      <c r="AH23" s="145"/>
      <c r="AI23" s="145">
        <f t="shared" si="1"/>
        <v>50</v>
      </c>
      <c r="AJ23" s="145"/>
      <c r="AK23" s="145"/>
      <c r="AL23" s="145"/>
      <c r="AM23" s="145">
        <v>13750</v>
      </c>
      <c r="AN23" s="145"/>
      <c r="AO23" s="145"/>
      <c r="AP23" s="145"/>
      <c r="AQ23" s="145"/>
      <c r="AR23" s="145">
        <f t="shared" si="2"/>
        <v>31340</v>
      </c>
      <c r="AS23" s="145"/>
      <c r="AT23" s="145"/>
      <c r="AU23" s="145"/>
      <c r="AV23" s="146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</row>
    <row r="24" spans="5:94" ht="17.25" customHeight="1">
      <c r="E24" s="138">
        <v>12</v>
      </c>
      <c r="F24" s="139"/>
      <c r="G24" s="139"/>
      <c r="H24" s="140">
        <v>2370</v>
      </c>
      <c r="I24" s="140"/>
      <c r="J24" s="140"/>
      <c r="K24" s="140"/>
      <c r="L24" s="140"/>
      <c r="M24" s="140">
        <f t="shared" si="0"/>
        <v>50</v>
      </c>
      <c r="N24" s="140"/>
      <c r="O24" s="140"/>
      <c r="P24" s="140"/>
      <c r="Q24" s="140">
        <v>1690</v>
      </c>
      <c r="R24" s="140"/>
      <c r="S24" s="140"/>
      <c r="T24" s="140"/>
      <c r="U24" s="140"/>
      <c r="V24" s="140">
        <f t="shared" si="3"/>
        <v>4110</v>
      </c>
      <c r="W24" s="140"/>
      <c r="X24" s="140"/>
      <c r="Y24" s="140"/>
      <c r="Z24" s="33"/>
      <c r="AA24" s="223">
        <v>60</v>
      </c>
      <c r="AB24" s="139"/>
      <c r="AC24" s="139"/>
      <c r="AD24" s="140">
        <v>20130</v>
      </c>
      <c r="AE24" s="140"/>
      <c r="AF24" s="140"/>
      <c r="AG24" s="140"/>
      <c r="AH24" s="140"/>
      <c r="AI24" s="140">
        <f t="shared" si="1"/>
        <v>50</v>
      </c>
      <c r="AJ24" s="140"/>
      <c r="AK24" s="140"/>
      <c r="AL24" s="140"/>
      <c r="AM24" s="140">
        <v>15790</v>
      </c>
      <c r="AN24" s="140"/>
      <c r="AO24" s="140"/>
      <c r="AP24" s="140"/>
      <c r="AQ24" s="140"/>
      <c r="AR24" s="140">
        <f t="shared" si="2"/>
        <v>35970</v>
      </c>
      <c r="AS24" s="140"/>
      <c r="AT24" s="140"/>
      <c r="AU24" s="140"/>
      <c r="AV24" s="147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</row>
    <row r="25" spans="5:94" ht="17.25" customHeight="1">
      <c r="E25" s="148">
        <v>13</v>
      </c>
      <c r="F25" s="149"/>
      <c r="G25" s="149"/>
      <c r="H25" s="145">
        <v>2570</v>
      </c>
      <c r="I25" s="145"/>
      <c r="J25" s="145"/>
      <c r="K25" s="145"/>
      <c r="L25" s="145"/>
      <c r="M25" s="145">
        <f t="shared" si="0"/>
        <v>50</v>
      </c>
      <c r="N25" s="145"/>
      <c r="O25" s="145"/>
      <c r="P25" s="145"/>
      <c r="Q25" s="145">
        <v>1870</v>
      </c>
      <c r="R25" s="145"/>
      <c r="S25" s="145"/>
      <c r="T25" s="145"/>
      <c r="U25" s="145"/>
      <c r="V25" s="145">
        <f t="shared" si="3"/>
        <v>4490</v>
      </c>
      <c r="W25" s="145"/>
      <c r="X25" s="145"/>
      <c r="Y25" s="145"/>
      <c r="Z25" s="39"/>
      <c r="AA25" s="224">
        <v>65</v>
      </c>
      <c r="AB25" s="149"/>
      <c r="AC25" s="149"/>
      <c r="AD25" s="145">
        <v>22710</v>
      </c>
      <c r="AE25" s="145"/>
      <c r="AF25" s="145"/>
      <c r="AG25" s="145"/>
      <c r="AH25" s="145"/>
      <c r="AI25" s="145">
        <f t="shared" si="1"/>
        <v>50</v>
      </c>
      <c r="AJ25" s="145"/>
      <c r="AK25" s="145"/>
      <c r="AL25" s="145"/>
      <c r="AM25" s="145">
        <v>17830</v>
      </c>
      <c r="AN25" s="145"/>
      <c r="AO25" s="145"/>
      <c r="AP25" s="145"/>
      <c r="AQ25" s="145"/>
      <c r="AR25" s="145">
        <f t="shared" si="2"/>
        <v>40590</v>
      </c>
      <c r="AS25" s="145"/>
      <c r="AT25" s="145"/>
      <c r="AU25" s="145"/>
      <c r="AV25" s="146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244"/>
      <c r="CM25" s="244"/>
      <c r="CN25" s="244"/>
      <c r="CO25" s="244"/>
      <c r="CP25" s="244"/>
    </row>
    <row r="26" spans="5:48" ht="17.25" customHeight="1">
      <c r="E26" s="138">
        <v>14</v>
      </c>
      <c r="F26" s="139"/>
      <c r="G26" s="139"/>
      <c r="H26" s="140">
        <v>2770</v>
      </c>
      <c r="I26" s="140"/>
      <c r="J26" s="140"/>
      <c r="K26" s="140"/>
      <c r="L26" s="140"/>
      <c r="M26" s="140">
        <f t="shared" si="0"/>
        <v>50</v>
      </c>
      <c r="N26" s="140"/>
      <c r="O26" s="140"/>
      <c r="P26" s="140"/>
      <c r="Q26" s="140">
        <v>2050</v>
      </c>
      <c r="R26" s="140"/>
      <c r="S26" s="140"/>
      <c r="T26" s="140"/>
      <c r="U26" s="140"/>
      <c r="V26" s="140">
        <f t="shared" si="3"/>
        <v>4870</v>
      </c>
      <c r="W26" s="140"/>
      <c r="X26" s="140"/>
      <c r="Y26" s="140"/>
      <c r="Z26" s="33"/>
      <c r="AA26" s="226">
        <v>70</v>
      </c>
      <c r="AB26" s="227"/>
      <c r="AC26" s="227"/>
      <c r="AD26" s="228">
        <v>25300</v>
      </c>
      <c r="AE26" s="228"/>
      <c r="AF26" s="228"/>
      <c r="AG26" s="228"/>
      <c r="AH26" s="228"/>
      <c r="AI26" s="228">
        <f t="shared" si="1"/>
        <v>50</v>
      </c>
      <c r="AJ26" s="228"/>
      <c r="AK26" s="228"/>
      <c r="AL26" s="228"/>
      <c r="AM26" s="228">
        <v>19870</v>
      </c>
      <c r="AN26" s="228"/>
      <c r="AO26" s="228"/>
      <c r="AP26" s="228"/>
      <c r="AQ26" s="228"/>
      <c r="AR26" s="228">
        <f t="shared" si="2"/>
        <v>45220</v>
      </c>
      <c r="AS26" s="228"/>
      <c r="AT26" s="228"/>
      <c r="AU26" s="228"/>
      <c r="AV26" s="232"/>
    </row>
    <row r="27" spans="5:48" ht="17.25" customHeight="1">
      <c r="E27" s="148">
        <v>15</v>
      </c>
      <c r="F27" s="149"/>
      <c r="G27" s="149"/>
      <c r="H27" s="145">
        <v>2970</v>
      </c>
      <c r="I27" s="145"/>
      <c r="J27" s="145"/>
      <c r="K27" s="145"/>
      <c r="L27" s="145"/>
      <c r="M27" s="145">
        <f t="shared" si="0"/>
        <v>50</v>
      </c>
      <c r="N27" s="145"/>
      <c r="O27" s="145"/>
      <c r="P27" s="145"/>
      <c r="Q27" s="145">
        <v>2220</v>
      </c>
      <c r="R27" s="145"/>
      <c r="S27" s="145"/>
      <c r="T27" s="145"/>
      <c r="U27" s="145"/>
      <c r="V27" s="39">
        <f>SUM(H27:U27)</f>
        <v>5240</v>
      </c>
      <c r="W27" s="40"/>
      <c r="X27" s="40"/>
      <c r="Y27" s="40"/>
      <c r="Z27" s="42"/>
      <c r="AA27" s="224">
        <v>75</v>
      </c>
      <c r="AB27" s="149"/>
      <c r="AC27" s="149"/>
      <c r="AD27" s="145">
        <v>27880</v>
      </c>
      <c r="AE27" s="145"/>
      <c r="AF27" s="145"/>
      <c r="AG27" s="145"/>
      <c r="AH27" s="145"/>
      <c r="AI27" s="145">
        <f t="shared" si="1"/>
        <v>50</v>
      </c>
      <c r="AJ27" s="145"/>
      <c r="AK27" s="145"/>
      <c r="AL27" s="145"/>
      <c r="AM27" s="145">
        <v>21910</v>
      </c>
      <c r="AN27" s="145"/>
      <c r="AO27" s="145"/>
      <c r="AP27" s="145"/>
      <c r="AQ27" s="145"/>
      <c r="AR27" s="145">
        <f t="shared" si="2"/>
        <v>49840</v>
      </c>
      <c r="AS27" s="145"/>
      <c r="AT27" s="145"/>
      <c r="AU27" s="145"/>
      <c r="AV27" s="146"/>
    </row>
    <row r="28" spans="5:48" ht="17.25" customHeight="1">
      <c r="E28" s="138">
        <v>16</v>
      </c>
      <c r="F28" s="139"/>
      <c r="G28" s="139"/>
      <c r="H28" s="140">
        <v>3190</v>
      </c>
      <c r="I28" s="140"/>
      <c r="J28" s="140"/>
      <c r="K28" s="140"/>
      <c r="L28" s="140"/>
      <c r="M28" s="140">
        <f t="shared" si="0"/>
        <v>50</v>
      </c>
      <c r="N28" s="140"/>
      <c r="O28" s="140"/>
      <c r="P28" s="140"/>
      <c r="Q28" s="140">
        <v>2420</v>
      </c>
      <c r="R28" s="140"/>
      <c r="S28" s="140"/>
      <c r="T28" s="140"/>
      <c r="U28" s="140"/>
      <c r="V28" s="140">
        <f t="shared" si="3"/>
        <v>5660</v>
      </c>
      <c r="W28" s="140"/>
      <c r="X28" s="140"/>
      <c r="Y28" s="140"/>
      <c r="Z28" s="33"/>
      <c r="AA28" s="226">
        <v>80</v>
      </c>
      <c r="AB28" s="227"/>
      <c r="AC28" s="227"/>
      <c r="AD28" s="228">
        <v>30470</v>
      </c>
      <c r="AE28" s="228"/>
      <c r="AF28" s="228"/>
      <c r="AG28" s="228"/>
      <c r="AH28" s="228"/>
      <c r="AI28" s="228">
        <f t="shared" si="1"/>
        <v>50</v>
      </c>
      <c r="AJ28" s="228"/>
      <c r="AK28" s="228"/>
      <c r="AL28" s="228"/>
      <c r="AM28" s="228">
        <v>23950</v>
      </c>
      <c r="AN28" s="228"/>
      <c r="AO28" s="228"/>
      <c r="AP28" s="228"/>
      <c r="AQ28" s="228"/>
      <c r="AR28" s="228">
        <f t="shared" si="2"/>
        <v>54470</v>
      </c>
      <c r="AS28" s="228"/>
      <c r="AT28" s="228"/>
      <c r="AU28" s="228"/>
      <c r="AV28" s="232"/>
    </row>
    <row r="29" spans="5:48" ht="17.25" customHeight="1">
      <c r="E29" s="148">
        <v>17</v>
      </c>
      <c r="F29" s="149"/>
      <c r="G29" s="149"/>
      <c r="H29" s="145">
        <v>3410</v>
      </c>
      <c r="I29" s="145"/>
      <c r="J29" s="145"/>
      <c r="K29" s="145"/>
      <c r="L29" s="145"/>
      <c r="M29" s="145">
        <f t="shared" si="0"/>
        <v>50</v>
      </c>
      <c r="N29" s="145"/>
      <c r="O29" s="145"/>
      <c r="P29" s="145"/>
      <c r="Q29" s="145">
        <v>2620</v>
      </c>
      <c r="R29" s="145"/>
      <c r="S29" s="145"/>
      <c r="T29" s="145"/>
      <c r="U29" s="145"/>
      <c r="V29" s="145">
        <f t="shared" si="3"/>
        <v>6080</v>
      </c>
      <c r="W29" s="145"/>
      <c r="X29" s="145"/>
      <c r="Y29" s="145"/>
      <c r="Z29" s="39"/>
      <c r="AA29" s="224">
        <v>85</v>
      </c>
      <c r="AB29" s="149"/>
      <c r="AC29" s="149"/>
      <c r="AD29" s="145">
        <v>33050</v>
      </c>
      <c r="AE29" s="145"/>
      <c r="AF29" s="145"/>
      <c r="AG29" s="145"/>
      <c r="AH29" s="145"/>
      <c r="AI29" s="145">
        <f t="shared" si="1"/>
        <v>50</v>
      </c>
      <c r="AJ29" s="145"/>
      <c r="AK29" s="145"/>
      <c r="AL29" s="145"/>
      <c r="AM29" s="145">
        <v>25990</v>
      </c>
      <c r="AN29" s="145"/>
      <c r="AO29" s="145"/>
      <c r="AP29" s="145"/>
      <c r="AQ29" s="145"/>
      <c r="AR29" s="145">
        <f t="shared" si="2"/>
        <v>59090</v>
      </c>
      <c r="AS29" s="145"/>
      <c r="AT29" s="145"/>
      <c r="AU29" s="145"/>
      <c r="AV29" s="146"/>
    </row>
    <row r="30" spans="5:48" ht="17.25" customHeight="1">
      <c r="E30" s="138">
        <v>18</v>
      </c>
      <c r="F30" s="139"/>
      <c r="G30" s="139"/>
      <c r="H30" s="140">
        <v>3630</v>
      </c>
      <c r="I30" s="140"/>
      <c r="J30" s="140"/>
      <c r="K30" s="140"/>
      <c r="L30" s="140"/>
      <c r="M30" s="140">
        <f t="shared" si="0"/>
        <v>50</v>
      </c>
      <c r="N30" s="140"/>
      <c r="O30" s="140"/>
      <c r="P30" s="140"/>
      <c r="Q30" s="140">
        <v>2820</v>
      </c>
      <c r="R30" s="140"/>
      <c r="S30" s="140"/>
      <c r="T30" s="140"/>
      <c r="U30" s="140"/>
      <c r="V30" s="140">
        <f t="shared" si="3"/>
        <v>6500</v>
      </c>
      <c r="W30" s="140"/>
      <c r="X30" s="140"/>
      <c r="Y30" s="140"/>
      <c r="Z30" s="33"/>
      <c r="AA30" s="223">
        <v>90</v>
      </c>
      <c r="AB30" s="139"/>
      <c r="AC30" s="139"/>
      <c r="AD30" s="140">
        <v>35640</v>
      </c>
      <c r="AE30" s="140"/>
      <c r="AF30" s="140"/>
      <c r="AG30" s="140"/>
      <c r="AH30" s="140"/>
      <c r="AI30" s="140">
        <f t="shared" si="1"/>
        <v>50</v>
      </c>
      <c r="AJ30" s="140"/>
      <c r="AK30" s="140"/>
      <c r="AL30" s="140"/>
      <c r="AM30" s="140">
        <v>28030</v>
      </c>
      <c r="AN30" s="140"/>
      <c r="AO30" s="140"/>
      <c r="AP30" s="140"/>
      <c r="AQ30" s="140"/>
      <c r="AR30" s="140">
        <f t="shared" si="2"/>
        <v>63720</v>
      </c>
      <c r="AS30" s="140"/>
      <c r="AT30" s="140"/>
      <c r="AU30" s="140"/>
      <c r="AV30" s="147"/>
    </row>
    <row r="31" spans="5:48" ht="16.5" customHeight="1">
      <c r="E31" s="148">
        <v>19</v>
      </c>
      <c r="F31" s="149"/>
      <c r="G31" s="149"/>
      <c r="H31" s="145">
        <v>3850</v>
      </c>
      <c r="I31" s="145"/>
      <c r="J31" s="145"/>
      <c r="K31" s="145"/>
      <c r="L31" s="145"/>
      <c r="M31" s="145">
        <f t="shared" si="0"/>
        <v>50</v>
      </c>
      <c r="N31" s="145"/>
      <c r="O31" s="145"/>
      <c r="P31" s="145"/>
      <c r="Q31" s="145">
        <v>3010</v>
      </c>
      <c r="R31" s="145"/>
      <c r="S31" s="145"/>
      <c r="T31" s="145"/>
      <c r="U31" s="145"/>
      <c r="V31" s="145">
        <f t="shared" si="3"/>
        <v>6910</v>
      </c>
      <c r="W31" s="145"/>
      <c r="X31" s="145"/>
      <c r="Y31" s="145"/>
      <c r="Z31" s="39"/>
      <c r="AA31" s="224">
        <v>95</v>
      </c>
      <c r="AB31" s="149"/>
      <c r="AC31" s="149"/>
      <c r="AD31" s="145">
        <v>38220</v>
      </c>
      <c r="AE31" s="145"/>
      <c r="AF31" s="145"/>
      <c r="AG31" s="145"/>
      <c r="AH31" s="145"/>
      <c r="AI31" s="145">
        <f t="shared" si="1"/>
        <v>50</v>
      </c>
      <c r="AJ31" s="145"/>
      <c r="AK31" s="145"/>
      <c r="AL31" s="145"/>
      <c r="AM31" s="145">
        <v>30070</v>
      </c>
      <c r="AN31" s="145"/>
      <c r="AO31" s="145"/>
      <c r="AP31" s="145"/>
      <c r="AQ31" s="145"/>
      <c r="AR31" s="145">
        <f t="shared" si="2"/>
        <v>68340</v>
      </c>
      <c r="AS31" s="145"/>
      <c r="AT31" s="145"/>
      <c r="AU31" s="145"/>
      <c r="AV31" s="146"/>
    </row>
    <row r="32" spans="5:48" ht="17.25" customHeight="1">
      <c r="E32" s="138">
        <v>20</v>
      </c>
      <c r="F32" s="139"/>
      <c r="G32" s="139"/>
      <c r="H32" s="140">
        <v>4070</v>
      </c>
      <c r="I32" s="140"/>
      <c r="J32" s="140"/>
      <c r="K32" s="140"/>
      <c r="L32" s="140"/>
      <c r="M32" s="140">
        <f t="shared" si="0"/>
        <v>50</v>
      </c>
      <c r="N32" s="140"/>
      <c r="O32" s="140"/>
      <c r="P32" s="140"/>
      <c r="Q32" s="140">
        <v>3210</v>
      </c>
      <c r="R32" s="140"/>
      <c r="S32" s="140"/>
      <c r="T32" s="140"/>
      <c r="U32" s="140"/>
      <c r="V32" s="140">
        <f t="shared" si="3"/>
        <v>7330</v>
      </c>
      <c r="W32" s="140"/>
      <c r="X32" s="140"/>
      <c r="Y32" s="140"/>
      <c r="Z32" s="33"/>
      <c r="AA32" s="223">
        <v>100</v>
      </c>
      <c r="AB32" s="139"/>
      <c r="AC32" s="139"/>
      <c r="AD32" s="140">
        <v>40810</v>
      </c>
      <c r="AE32" s="140"/>
      <c r="AF32" s="140"/>
      <c r="AG32" s="140"/>
      <c r="AH32" s="140"/>
      <c r="AI32" s="140">
        <f t="shared" si="1"/>
        <v>50</v>
      </c>
      <c r="AJ32" s="140"/>
      <c r="AK32" s="140"/>
      <c r="AL32" s="140"/>
      <c r="AM32" s="140">
        <v>32110</v>
      </c>
      <c r="AN32" s="140"/>
      <c r="AO32" s="140"/>
      <c r="AP32" s="140"/>
      <c r="AQ32" s="140"/>
      <c r="AR32" s="140">
        <f t="shared" si="2"/>
        <v>72970</v>
      </c>
      <c r="AS32" s="140"/>
      <c r="AT32" s="140"/>
      <c r="AU32" s="140"/>
      <c r="AV32" s="147"/>
    </row>
    <row r="33" spans="5:48" ht="17.25" customHeight="1">
      <c r="E33" s="148">
        <v>21</v>
      </c>
      <c r="F33" s="149"/>
      <c r="G33" s="149"/>
      <c r="H33" s="145">
        <v>4360</v>
      </c>
      <c r="I33" s="145"/>
      <c r="J33" s="145"/>
      <c r="K33" s="145"/>
      <c r="L33" s="145"/>
      <c r="M33" s="145">
        <f t="shared" si="0"/>
        <v>50</v>
      </c>
      <c r="N33" s="145"/>
      <c r="O33" s="145"/>
      <c r="P33" s="145"/>
      <c r="Q33" s="145">
        <v>3450</v>
      </c>
      <c r="R33" s="145"/>
      <c r="S33" s="145"/>
      <c r="T33" s="145"/>
      <c r="U33" s="145"/>
      <c r="V33" s="145">
        <f t="shared" si="3"/>
        <v>7860</v>
      </c>
      <c r="W33" s="145"/>
      <c r="X33" s="145"/>
      <c r="Y33" s="145"/>
      <c r="Z33" s="39"/>
      <c r="AA33" s="224">
        <v>110</v>
      </c>
      <c r="AB33" s="149"/>
      <c r="AC33" s="149"/>
      <c r="AD33" s="145">
        <v>45980</v>
      </c>
      <c r="AE33" s="145"/>
      <c r="AF33" s="145"/>
      <c r="AG33" s="145"/>
      <c r="AH33" s="145"/>
      <c r="AI33" s="145">
        <f t="shared" si="1"/>
        <v>50</v>
      </c>
      <c r="AJ33" s="145"/>
      <c r="AK33" s="145"/>
      <c r="AL33" s="145"/>
      <c r="AM33" s="145">
        <v>36190</v>
      </c>
      <c r="AN33" s="145"/>
      <c r="AO33" s="145"/>
      <c r="AP33" s="145"/>
      <c r="AQ33" s="145"/>
      <c r="AR33" s="145">
        <f t="shared" si="2"/>
        <v>82220</v>
      </c>
      <c r="AS33" s="145"/>
      <c r="AT33" s="145"/>
      <c r="AU33" s="145"/>
      <c r="AV33" s="146"/>
    </row>
    <row r="34" spans="5:48" ht="17.25" customHeight="1">
      <c r="E34" s="138">
        <v>22</v>
      </c>
      <c r="F34" s="139"/>
      <c r="G34" s="139"/>
      <c r="H34" s="140">
        <v>4660</v>
      </c>
      <c r="I34" s="140"/>
      <c r="J34" s="140"/>
      <c r="K34" s="140"/>
      <c r="L34" s="140"/>
      <c r="M34" s="140">
        <f t="shared" si="0"/>
        <v>50</v>
      </c>
      <c r="N34" s="140"/>
      <c r="O34" s="140"/>
      <c r="P34" s="140"/>
      <c r="Q34" s="140">
        <v>3700</v>
      </c>
      <c r="R34" s="140"/>
      <c r="S34" s="140"/>
      <c r="T34" s="140"/>
      <c r="U34" s="140"/>
      <c r="V34" s="140">
        <f aca="true" t="shared" si="4" ref="V34:V55">SUM(H34:U34)</f>
        <v>8410</v>
      </c>
      <c r="W34" s="140"/>
      <c r="X34" s="140"/>
      <c r="Y34" s="140"/>
      <c r="Z34" s="33"/>
      <c r="AA34" s="223">
        <v>120</v>
      </c>
      <c r="AB34" s="139"/>
      <c r="AC34" s="139"/>
      <c r="AD34" s="140">
        <v>51150</v>
      </c>
      <c r="AE34" s="140"/>
      <c r="AF34" s="140"/>
      <c r="AG34" s="140"/>
      <c r="AH34" s="140"/>
      <c r="AI34" s="140">
        <f t="shared" si="1"/>
        <v>50</v>
      </c>
      <c r="AJ34" s="140"/>
      <c r="AK34" s="140"/>
      <c r="AL34" s="140"/>
      <c r="AM34" s="140">
        <v>40270</v>
      </c>
      <c r="AN34" s="140"/>
      <c r="AO34" s="140"/>
      <c r="AP34" s="140"/>
      <c r="AQ34" s="140"/>
      <c r="AR34" s="140">
        <f t="shared" si="2"/>
        <v>91470</v>
      </c>
      <c r="AS34" s="140"/>
      <c r="AT34" s="140"/>
      <c r="AU34" s="140"/>
      <c r="AV34" s="147"/>
    </row>
    <row r="35" spans="5:48" ht="17.25" customHeight="1">
      <c r="E35" s="148">
        <v>23</v>
      </c>
      <c r="F35" s="149"/>
      <c r="G35" s="149"/>
      <c r="H35" s="145">
        <v>4960</v>
      </c>
      <c r="I35" s="145"/>
      <c r="J35" s="145"/>
      <c r="K35" s="145"/>
      <c r="L35" s="145"/>
      <c r="M35" s="145">
        <f t="shared" si="0"/>
        <v>50</v>
      </c>
      <c r="N35" s="145"/>
      <c r="O35" s="145"/>
      <c r="P35" s="145"/>
      <c r="Q35" s="145">
        <v>3940</v>
      </c>
      <c r="R35" s="145"/>
      <c r="S35" s="145"/>
      <c r="T35" s="145"/>
      <c r="U35" s="145"/>
      <c r="V35" s="145">
        <f t="shared" si="4"/>
        <v>8950</v>
      </c>
      <c r="W35" s="145"/>
      <c r="X35" s="145"/>
      <c r="Y35" s="145"/>
      <c r="Z35" s="39"/>
      <c r="AA35" s="224">
        <v>130</v>
      </c>
      <c r="AB35" s="149"/>
      <c r="AC35" s="149"/>
      <c r="AD35" s="145">
        <v>56320</v>
      </c>
      <c r="AE35" s="145"/>
      <c r="AF35" s="145"/>
      <c r="AG35" s="145"/>
      <c r="AH35" s="145"/>
      <c r="AI35" s="145">
        <f t="shared" si="1"/>
        <v>50</v>
      </c>
      <c r="AJ35" s="145"/>
      <c r="AK35" s="145"/>
      <c r="AL35" s="145"/>
      <c r="AM35" s="145">
        <v>44350</v>
      </c>
      <c r="AN35" s="145"/>
      <c r="AO35" s="145"/>
      <c r="AP35" s="145"/>
      <c r="AQ35" s="145"/>
      <c r="AR35" s="145">
        <f t="shared" si="2"/>
        <v>100720</v>
      </c>
      <c r="AS35" s="145"/>
      <c r="AT35" s="145"/>
      <c r="AU35" s="145"/>
      <c r="AV35" s="146"/>
    </row>
    <row r="36" spans="5:48" ht="17.25" customHeight="1">
      <c r="E36" s="138">
        <v>24</v>
      </c>
      <c r="F36" s="139"/>
      <c r="G36" s="139"/>
      <c r="H36" s="140">
        <v>5250</v>
      </c>
      <c r="I36" s="140"/>
      <c r="J36" s="140"/>
      <c r="K36" s="140"/>
      <c r="L36" s="140"/>
      <c r="M36" s="140">
        <f t="shared" si="0"/>
        <v>50</v>
      </c>
      <c r="N36" s="140"/>
      <c r="O36" s="140"/>
      <c r="P36" s="140"/>
      <c r="Q36" s="140">
        <v>4180</v>
      </c>
      <c r="R36" s="140"/>
      <c r="S36" s="140"/>
      <c r="T36" s="140"/>
      <c r="U36" s="140"/>
      <c r="V36" s="140">
        <f t="shared" si="4"/>
        <v>9480</v>
      </c>
      <c r="W36" s="140"/>
      <c r="X36" s="140"/>
      <c r="Y36" s="140"/>
      <c r="Z36" s="33"/>
      <c r="AA36" s="223">
        <v>140</v>
      </c>
      <c r="AB36" s="139"/>
      <c r="AC36" s="139"/>
      <c r="AD36" s="140">
        <v>61490</v>
      </c>
      <c r="AE36" s="140"/>
      <c r="AF36" s="140"/>
      <c r="AG36" s="140"/>
      <c r="AH36" s="140"/>
      <c r="AI36" s="140">
        <f t="shared" si="1"/>
        <v>50</v>
      </c>
      <c r="AJ36" s="140"/>
      <c r="AK36" s="140"/>
      <c r="AL36" s="140"/>
      <c r="AM36" s="140">
        <v>48430</v>
      </c>
      <c r="AN36" s="140"/>
      <c r="AO36" s="140"/>
      <c r="AP36" s="140"/>
      <c r="AQ36" s="140"/>
      <c r="AR36" s="140">
        <f t="shared" si="2"/>
        <v>109970</v>
      </c>
      <c r="AS36" s="140"/>
      <c r="AT36" s="140"/>
      <c r="AU36" s="140"/>
      <c r="AV36" s="147"/>
    </row>
    <row r="37" spans="5:48" ht="17.25" customHeight="1">
      <c r="E37" s="148">
        <v>25</v>
      </c>
      <c r="F37" s="149"/>
      <c r="G37" s="149"/>
      <c r="H37" s="145">
        <v>5550</v>
      </c>
      <c r="I37" s="145"/>
      <c r="J37" s="145"/>
      <c r="K37" s="145"/>
      <c r="L37" s="145"/>
      <c r="M37" s="145">
        <f t="shared" si="0"/>
        <v>50</v>
      </c>
      <c r="N37" s="145"/>
      <c r="O37" s="145"/>
      <c r="P37" s="145"/>
      <c r="Q37" s="145">
        <v>4420</v>
      </c>
      <c r="R37" s="145"/>
      <c r="S37" s="145"/>
      <c r="T37" s="145"/>
      <c r="U37" s="145"/>
      <c r="V37" s="145">
        <f>SUM(H37:U37)</f>
        <v>10020</v>
      </c>
      <c r="W37" s="145"/>
      <c r="X37" s="145"/>
      <c r="Y37" s="145"/>
      <c r="Z37" s="39"/>
      <c r="AA37" s="224">
        <v>150</v>
      </c>
      <c r="AB37" s="149"/>
      <c r="AC37" s="149"/>
      <c r="AD37" s="145">
        <v>66660</v>
      </c>
      <c r="AE37" s="145"/>
      <c r="AF37" s="145"/>
      <c r="AG37" s="145"/>
      <c r="AH37" s="145"/>
      <c r="AI37" s="145">
        <f t="shared" si="1"/>
        <v>50</v>
      </c>
      <c r="AJ37" s="145"/>
      <c r="AK37" s="145"/>
      <c r="AL37" s="145"/>
      <c r="AM37" s="145">
        <v>52510</v>
      </c>
      <c r="AN37" s="145"/>
      <c r="AO37" s="145"/>
      <c r="AP37" s="145"/>
      <c r="AQ37" s="145"/>
      <c r="AR37" s="145">
        <f t="shared" si="2"/>
        <v>119220</v>
      </c>
      <c r="AS37" s="145"/>
      <c r="AT37" s="145"/>
      <c r="AU37" s="145"/>
      <c r="AV37" s="146"/>
    </row>
    <row r="38" spans="5:48" ht="17.25" customHeight="1">
      <c r="E38" s="138">
        <v>26</v>
      </c>
      <c r="F38" s="139"/>
      <c r="G38" s="139"/>
      <c r="H38" s="140">
        <v>5870</v>
      </c>
      <c r="I38" s="140"/>
      <c r="J38" s="140"/>
      <c r="K38" s="140"/>
      <c r="L38" s="140"/>
      <c r="M38" s="140">
        <f t="shared" si="0"/>
        <v>50</v>
      </c>
      <c r="N38" s="140"/>
      <c r="O38" s="140"/>
      <c r="P38" s="140"/>
      <c r="Q38" s="140">
        <v>4660</v>
      </c>
      <c r="R38" s="140"/>
      <c r="S38" s="140"/>
      <c r="T38" s="140"/>
      <c r="U38" s="140"/>
      <c r="V38" s="140">
        <f t="shared" si="4"/>
        <v>10580</v>
      </c>
      <c r="W38" s="140"/>
      <c r="X38" s="140"/>
      <c r="Y38" s="140"/>
      <c r="Z38" s="33"/>
      <c r="AA38" s="226">
        <v>160</v>
      </c>
      <c r="AB38" s="227"/>
      <c r="AC38" s="227"/>
      <c r="AD38" s="228">
        <v>72200</v>
      </c>
      <c r="AE38" s="228"/>
      <c r="AF38" s="228"/>
      <c r="AG38" s="228"/>
      <c r="AH38" s="228"/>
      <c r="AI38" s="228">
        <f t="shared" si="1"/>
        <v>50</v>
      </c>
      <c r="AJ38" s="228"/>
      <c r="AK38" s="228"/>
      <c r="AL38" s="228"/>
      <c r="AM38" s="228">
        <v>56600</v>
      </c>
      <c r="AN38" s="228"/>
      <c r="AO38" s="228"/>
      <c r="AP38" s="228"/>
      <c r="AQ38" s="228"/>
      <c r="AR38" s="228">
        <f t="shared" si="2"/>
        <v>128850</v>
      </c>
      <c r="AS38" s="228"/>
      <c r="AT38" s="228"/>
      <c r="AU38" s="228"/>
      <c r="AV38" s="232"/>
    </row>
    <row r="39" spans="5:48" ht="17.25" customHeight="1">
      <c r="E39" s="148">
        <v>27</v>
      </c>
      <c r="F39" s="149"/>
      <c r="G39" s="149"/>
      <c r="H39" s="145">
        <v>6190</v>
      </c>
      <c r="I39" s="145"/>
      <c r="J39" s="145"/>
      <c r="K39" s="145"/>
      <c r="L39" s="145"/>
      <c r="M39" s="145">
        <f t="shared" si="0"/>
        <v>50</v>
      </c>
      <c r="N39" s="145"/>
      <c r="O39" s="145"/>
      <c r="P39" s="145"/>
      <c r="Q39" s="145">
        <v>4910</v>
      </c>
      <c r="R39" s="145"/>
      <c r="S39" s="145"/>
      <c r="T39" s="145"/>
      <c r="U39" s="145"/>
      <c r="V39" s="145">
        <f t="shared" si="4"/>
        <v>11150</v>
      </c>
      <c r="W39" s="145"/>
      <c r="X39" s="145"/>
      <c r="Y39" s="145"/>
      <c r="Z39" s="39"/>
      <c r="AA39" s="224">
        <v>170</v>
      </c>
      <c r="AB39" s="149"/>
      <c r="AC39" s="149"/>
      <c r="AD39" s="145">
        <v>77740</v>
      </c>
      <c r="AE39" s="145"/>
      <c r="AF39" s="145"/>
      <c r="AG39" s="145"/>
      <c r="AH39" s="145"/>
      <c r="AI39" s="145">
        <f t="shared" si="1"/>
        <v>50</v>
      </c>
      <c r="AJ39" s="145"/>
      <c r="AK39" s="145"/>
      <c r="AL39" s="145"/>
      <c r="AM39" s="145">
        <v>60680</v>
      </c>
      <c r="AN39" s="145"/>
      <c r="AO39" s="145"/>
      <c r="AP39" s="145"/>
      <c r="AQ39" s="145"/>
      <c r="AR39" s="145">
        <f t="shared" si="2"/>
        <v>138470</v>
      </c>
      <c r="AS39" s="145"/>
      <c r="AT39" s="145"/>
      <c r="AU39" s="145"/>
      <c r="AV39" s="146"/>
    </row>
    <row r="40" spans="5:48" ht="17.25" customHeight="1">
      <c r="E40" s="138">
        <v>28</v>
      </c>
      <c r="F40" s="139"/>
      <c r="G40" s="139"/>
      <c r="H40" s="140">
        <v>6510</v>
      </c>
      <c r="I40" s="140"/>
      <c r="J40" s="140"/>
      <c r="K40" s="140"/>
      <c r="L40" s="140"/>
      <c r="M40" s="140">
        <f t="shared" si="0"/>
        <v>50</v>
      </c>
      <c r="N40" s="140"/>
      <c r="O40" s="140"/>
      <c r="P40" s="140"/>
      <c r="Q40" s="140">
        <v>5150</v>
      </c>
      <c r="R40" s="140"/>
      <c r="S40" s="140"/>
      <c r="T40" s="140"/>
      <c r="U40" s="140"/>
      <c r="V40" s="140">
        <f t="shared" si="4"/>
        <v>11710</v>
      </c>
      <c r="W40" s="140"/>
      <c r="X40" s="140"/>
      <c r="Y40" s="140"/>
      <c r="Z40" s="33"/>
      <c r="AA40" s="226">
        <v>180</v>
      </c>
      <c r="AB40" s="227"/>
      <c r="AC40" s="227"/>
      <c r="AD40" s="228">
        <v>83290</v>
      </c>
      <c r="AE40" s="228"/>
      <c r="AF40" s="228"/>
      <c r="AG40" s="228"/>
      <c r="AH40" s="228"/>
      <c r="AI40" s="228">
        <f t="shared" si="1"/>
        <v>50</v>
      </c>
      <c r="AJ40" s="228"/>
      <c r="AK40" s="228"/>
      <c r="AL40" s="228"/>
      <c r="AM40" s="228">
        <v>64760</v>
      </c>
      <c r="AN40" s="228"/>
      <c r="AO40" s="228"/>
      <c r="AP40" s="228"/>
      <c r="AQ40" s="228"/>
      <c r="AR40" s="228">
        <f t="shared" si="2"/>
        <v>148100</v>
      </c>
      <c r="AS40" s="228"/>
      <c r="AT40" s="228"/>
      <c r="AU40" s="228"/>
      <c r="AV40" s="232"/>
    </row>
    <row r="41" spans="5:48" ht="17.25" customHeight="1">
      <c r="E41" s="148">
        <v>29</v>
      </c>
      <c r="F41" s="149"/>
      <c r="G41" s="149"/>
      <c r="H41" s="145">
        <v>6830</v>
      </c>
      <c r="I41" s="145"/>
      <c r="J41" s="145"/>
      <c r="K41" s="145"/>
      <c r="L41" s="145"/>
      <c r="M41" s="145">
        <f t="shared" si="0"/>
        <v>50</v>
      </c>
      <c r="N41" s="145"/>
      <c r="O41" s="145"/>
      <c r="P41" s="145"/>
      <c r="Q41" s="145">
        <v>5390</v>
      </c>
      <c r="R41" s="145"/>
      <c r="S41" s="145"/>
      <c r="T41" s="145"/>
      <c r="U41" s="145"/>
      <c r="V41" s="145">
        <f t="shared" si="4"/>
        <v>12270</v>
      </c>
      <c r="W41" s="145"/>
      <c r="X41" s="145"/>
      <c r="Y41" s="145"/>
      <c r="Z41" s="39"/>
      <c r="AA41" s="224">
        <v>190</v>
      </c>
      <c r="AB41" s="149"/>
      <c r="AC41" s="149"/>
      <c r="AD41" s="145">
        <v>88830</v>
      </c>
      <c r="AE41" s="145"/>
      <c r="AF41" s="145"/>
      <c r="AG41" s="145"/>
      <c r="AH41" s="145"/>
      <c r="AI41" s="145">
        <f t="shared" si="1"/>
        <v>50</v>
      </c>
      <c r="AJ41" s="145"/>
      <c r="AK41" s="145"/>
      <c r="AL41" s="145"/>
      <c r="AM41" s="145">
        <v>68840</v>
      </c>
      <c r="AN41" s="145"/>
      <c r="AO41" s="145"/>
      <c r="AP41" s="145"/>
      <c r="AQ41" s="145"/>
      <c r="AR41" s="145">
        <f t="shared" si="2"/>
        <v>157720</v>
      </c>
      <c r="AS41" s="145"/>
      <c r="AT41" s="145"/>
      <c r="AU41" s="145"/>
      <c r="AV41" s="146"/>
    </row>
    <row r="42" spans="5:48" ht="17.25" customHeight="1">
      <c r="E42" s="138">
        <v>30</v>
      </c>
      <c r="F42" s="139"/>
      <c r="G42" s="139"/>
      <c r="H42" s="140">
        <v>7150</v>
      </c>
      <c r="I42" s="140"/>
      <c r="J42" s="140"/>
      <c r="K42" s="140"/>
      <c r="L42" s="140"/>
      <c r="M42" s="140">
        <f t="shared" si="0"/>
        <v>50</v>
      </c>
      <c r="N42" s="140"/>
      <c r="O42" s="140"/>
      <c r="P42" s="140"/>
      <c r="Q42" s="140">
        <v>5630</v>
      </c>
      <c r="R42" s="140"/>
      <c r="S42" s="140"/>
      <c r="T42" s="140"/>
      <c r="U42" s="140"/>
      <c r="V42" s="140">
        <f t="shared" si="4"/>
        <v>12830</v>
      </c>
      <c r="W42" s="140"/>
      <c r="X42" s="140"/>
      <c r="Y42" s="140"/>
      <c r="Z42" s="33"/>
      <c r="AA42" s="226">
        <v>200</v>
      </c>
      <c r="AB42" s="227"/>
      <c r="AC42" s="227"/>
      <c r="AD42" s="228">
        <v>94380</v>
      </c>
      <c r="AE42" s="228"/>
      <c r="AF42" s="228"/>
      <c r="AG42" s="228"/>
      <c r="AH42" s="228"/>
      <c r="AI42" s="228">
        <f t="shared" si="1"/>
        <v>50</v>
      </c>
      <c r="AJ42" s="228"/>
      <c r="AK42" s="228"/>
      <c r="AL42" s="228"/>
      <c r="AM42" s="228">
        <v>72920</v>
      </c>
      <c r="AN42" s="228"/>
      <c r="AO42" s="228"/>
      <c r="AP42" s="228"/>
      <c r="AQ42" s="228"/>
      <c r="AR42" s="228">
        <f t="shared" si="2"/>
        <v>167350</v>
      </c>
      <c r="AS42" s="228"/>
      <c r="AT42" s="228"/>
      <c r="AU42" s="228"/>
      <c r="AV42" s="232"/>
    </row>
    <row r="43" spans="5:48" ht="17.25" customHeight="1">
      <c r="E43" s="148">
        <v>31</v>
      </c>
      <c r="F43" s="149"/>
      <c r="G43" s="149"/>
      <c r="H43" s="145">
        <v>7480</v>
      </c>
      <c r="I43" s="145"/>
      <c r="J43" s="145"/>
      <c r="K43" s="145"/>
      <c r="L43" s="145"/>
      <c r="M43" s="145">
        <f t="shared" si="0"/>
        <v>50</v>
      </c>
      <c r="N43" s="145"/>
      <c r="O43" s="145"/>
      <c r="P43" s="145"/>
      <c r="Q43" s="145">
        <v>5940</v>
      </c>
      <c r="R43" s="145"/>
      <c r="S43" s="145"/>
      <c r="T43" s="145"/>
      <c r="U43" s="145"/>
      <c r="V43" s="145">
        <f t="shared" si="4"/>
        <v>13470</v>
      </c>
      <c r="W43" s="145"/>
      <c r="X43" s="145"/>
      <c r="Y43" s="145"/>
      <c r="Z43" s="39"/>
      <c r="AA43" s="224">
        <v>250</v>
      </c>
      <c r="AB43" s="149"/>
      <c r="AC43" s="149"/>
      <c r="AD43" s="145">
        <v>125340</v>
      </c>
      <c r="AE43" s="145"/>
      <c r="AF43" s="145"/>
      <c r="AG43" s="145"/>
      <c r="AH43" s="145"/>
      <c r="AI43" s="145">
        <f t="shared" si="1"/>
        <v>50</v>
      </c>
      <c r="AJ43" s="145"/>
      <c r="AK43" s="145"/>
      <c r="AL43" s="145"/>
      <c r="AM43" s="145">
        <v>93320</v>
      </c>
      <c r="AN43" s="145"/>
      <c r="AO43" s="145"/>
      <c r="AP43" s="145"/>
      <c r="AQ43" s="145"/>
      <c r="AR43" s="145">
        <f t="shared" si="2"/>
        <v>218710</v>
      </c>
      <c r="AS43" s="145"/>
      <c r="AT43" s="145"/>
      <c r="AU43" s="145"/>
      <c r="AV43" s="146"/>
    </row>
    <row r="44" spans="5:48" ht="17.25" customHeight="1">
      <c r="E44" s="138">
        <v>32</v>
      </c>
      <c r="F44" s="139"/>
      <c r="G44" s="139"/>
      <c r="H44" s="140">
        <v>7810</v>
      </c>
      <c r="I44" s="140"/>
      <c r="J44" s="140"/>
      <c r="K44" s="140"/>
      <c r="L44" s="140"/>
      <c r="M44" s="140">
        <f t="shared" si="0"/>
        <v>50</v>
      </c>
      <c r="N44" s="140"/>
      <c r="O44" s="140"/>
      <c r="P44" s="140"/>
      <c r="Q44" s="140">
        <v>6240</v>
      </c>
      <c r="R44" s="140"/>
      <c r="S44" s="140"/>
      <c r="T44" s="140"/>
      <c r="U44" s="140"/>
      <c r="V44" s="140">
        <f t="shared" si="4"/>
        <v>14100</v>
      </c>
      <c r="W44" s="140"/>
      <c r="X44" s="140"/>
      <c r="Y44" s="140"/>
      <c r="Z44" s="33"/>
      <c r="AA44" s="226">
        <v>300</v>
      </c>
      <c r="AB44" s="227"/>
      <c r="AC44" s="227"/>
      <c r="AD44" s="228">
        <v>156310</v>
      </c>
      <c r="AE44" s="228"/>
      <c r="AF44" s="228"/>
      <c r="AG44" s="228"/>
      <c r="AH44" s="228"/>
      <c r="AI44" s="228">
        <f t="shared" si="1"/>
        <v>50</v>
      </c>
      <c r="AJ44" s="228"/>
      <c r="AK44" s="228"/>
      <c r="AL44" s="228"/>
      <c r="AM44" s="228">
        <v>113730</v>
      </c>
      <c r="AN44" s="228"/>
      <c r="AO44" s="228"/>
      <c r="AP44" s="228"/>
      <c r="AQ44" s="228"/>
      <c r="AR44" s="228">
        <f t="shared" si="2"/>
        <v>270090</v>
      </c>
      <c r="AS44" s="228"/>
      <c r="AT44" s="228"/>
      <c r="AU44" s="228"/>
      <c r="AV44" s="232"/>
    </row>
    <row r="45" spans="5:48" ht="17.25" customHeight="1">
      <c r="E45" s="148">
        <v>33</v>
      </c>
      <c r="F45" s="149"/>
      <c r="G45" s="149"/>
      <c r="H45" s="145">
        <v>8140</v>
      </c>
      <c r="I45" s="145"/>
      <c r="J45" s="145"/>
      <c r="K45" s="145"/>
      <c r="L45" s="145"/>
      <c r="M45" s="145">
        <f t="shared" si="0"/>
        <v>50</v>
      </c>
      <c r="N45" s="145"/>
      <c r="O45" s="145"/>
      <c r="P45" s="145"/>
      <c r="Q45" s="145">
        <v>6540</v>
      </c>
      <c r="R45" s="145"/>
      <c r="S45" s="145"/>
      <c r="T45" s="145"/>
      <c r="U45" s="145"/>
      <c r="V45" s="145">
        <f t="shared" si="4"/>
        <v>14730</v>
      </c>
      <c r="W45" s="145"/>
      <c r="X45" s="145"/>
      <c r="Y45" s="145"/>
      <c r="Z45" s="39"/>
      <c r="AA45" s="224">
        <v>350</v>
      </c>
      <c r="AB45" s="149"/>
      <c r="AC45" s="149"/>
      <c r="AD45" s="145">
        <v>187270</v>
      </c>
      <c r="AE45" s="145"/>
      <c r="AF45" s="145"/>
      <c r="AG45" s="145"/>
      <c r="AH45" s="145"/>
      <c r="AI45" s="145">
        <f t="shared" si="1"/>
        <v>50</v>
      </c>
      <c r="AJ45" s="145"/>
      <c r="AK45" s="145"/>
      <c r="AL45" s="145"/>
      <c r="AM45" s="145">
        <v>134130</v>
      </c>
      <c r="AN45" s="145"/>
      <c r="AO45" s="145"/>
      <c r="AP45" s="145"/>
      <c r="AQ45" s="145"/>
      <c r="AR45" s="145">
        <f t="shared" si="2"/>
        <v>321450</v>
      </c>
      <c r="AS45" s="145"/>
      <c r="AT45" s="145"/>
      <c r="AU45" s="145"/>
      <c r="AV45" s="146"/>
    </row>
    <row r="46" spans="5:48" ht="17.25" customHeight="1">
      <c r="E46" s="138">
        <v>34</v>
      </c>
      <c r="F46" s="139"/>
      <c r="G46" s="139"/>
      <c r="H46" s="140">
        <v>8470</v>
      </c>
      <c r="I46" s="140"/>
      <c r="J46" s="140"/>
      <c r="K46" s="140"/>
      <c r="L46" s="140"/>
      <c r="M46" s="140">
        <f t="shared" si="0"/>
        <v>50</v>
      </c>
      <c r="N46" s="140"/>
      <c r="O46" s="140"/>
      <c r="P46" s="140"/>
      <c r="Q46" s="140">
        <v>6850</v>
      </c>
      <c r="R46" s="140"/>
      <c r="S46" s="140"/>
      <c r="T46" s="140"/>
      <c r="U46" s="140"/>
      <c r="V46" s="140">
        <f t="shared" si="4"/>
        <v>15370</v>
      </c>
      <c r="W46" s="140"/>
      <c r="X46" s="140"/>
      <c r="Y46" s="140"/>
      <c r="Z46" s="33"/>
      <c r="AA46" s="226">
        <v>400</v>
      </c>
      <c r="AB46" s="227"/>
      <c r="AC46" s="227"/>
      <c r="AD46" s="228">
        <v>218240</v>
      </c>
      <c r="AE46" s="228"/>
      <c r="AF46" s="228"/>
      <c r="AG46" s="228"/>
      <c r="AH46" s="228"/>
      <c r="AI46" s="228">
        <f t="shared" si="1"/>
        <v>50</v>
      </c>
      <c r="AJ46" s="228"/>
      <c r="AK46" s="228"/>
      <c r="AL46" s="228"/>
      <c r="AM46" s="228">
        <v>154540</v>
      </c>
      <c r="AN46" s="228"/>
      <c r="AO46" s="228"/>
      <c r="AP46" s="228"/>
      <c r="AQ46" s="228"/>
      <c r="AR46" s="228">
        <f t="shared" si="2"/>
        <v>372830</v>
      </c>
      <c r="AS46" s="228"/>
      <c r="AT46" s="228"/>
      <c r="AU46" s="228"/>
      <c r="AV46" s="232"/>
    </row>
    <row r="47" spans="5:48" ht="17.25" customHeight="1">
      <c r="E47" s="148">
        <v>35</v>
      </c>
      <c r="F47" s="149"/>
      <c r="G47" s="149"/>
      <c r="H47" s="145">
        <v>8800</v>
      </c>
      <c r="I47" s="145"/>
      <c r="J47" s="145"/>
      <c r="K47" s="145"/>
      <c r="L47" s="145"/>
      <c r="M47" s="145">
        <f t="shared" si="0"/>
        <v>50</v>
      </c>
      <c r="N47" s="145"/>
      <c r="O47" s="145"/>
      <c r="P47" s="145"/>
      <c r="Q47" s="145">
        <v>7150</v>
      </c>
      <c r="R47" s="145"/>
      <c r="S47" s="145"/>
      <c r="T47" s="145"/>
      <c r="U47" s="145"/>
      <c r="V47" s="145">
        <f>SUM(H47:U47)</f>
        <v>16000</v>
      </c>
      <c r="W47" s="145"/>
      <c r="X47" s="145"/>
      <c r="Y47" s="145"/>
      <c r="Z47" s="39"/>
      <c r="AA47" s="224">
        <v>450</v>
      </c>
      <c r="AB47" s="149"/>
      <c r="AC47" s="149"/>
      <c r="AD47" s="145">
        <v>249200</v>
      </c>
      <c r="AE47" s="145"/>
      <c r="AF47" s="145"/>
      <c r="AG47" s="145"/>
      <c r="AH47" s="145"/>
      <c r="AI47" s="145">
        <f t="shared" si="1"/>
        <v>50</v>
      </c>
      <c r="AJ47" s="145"/>
      <c r="AK47" s="145"/>
      <c r="AL47" s="145"/>
      <c r="AM47" s="145">
        <v>174940</v>
      </c>
      <c r="AN47" s="145"/>
      <c r="AO47" s="145"/>
      <c r="AP47" s="145"/>
      <c r="AQ47" s="145"/>
      <c r="AR47" s="145">
        <f t="shared" si="2"/>
        <v>424190</v>
      </c>
      <c r="AS47" s="145"/>
      <c r="AT47" s="145"/>
      <c r="AU47" s="145"/>
      <c r="AV47" s="146"/>
    </row>
    <row r="48" spans="5:48" ht="17.25" customHeight="1">
      <c r="E48" s="138">
        <v>36</v>
      </c>
      <c r="F48" s="139"/>
      <c r="G48" s="139"/>
      <c r="H48" s="140">
        <v>9130</v>
      </c>
      <c r="I48" s="140"/>
      <c r="J48" s="140"/>
      <c r="K48" s="140"/>
      <c r="L48" s="140"/>
      <c r="M48" s="140">
        <f t="shared" si="0"/>
        <v>50</v>
      </c>
      <c r="N48" s="140"/>
      <c r="O48" s="140"/>
      <c r="P48" s="140"/>
      <c r="Q48" s="140">
        <v>7450</v>
      </c>
      <c r="R48" s="140"/>
      <c r="S48" s="140"/>
      <c r="T48" s="140"/>
      <c r="U48" s="140"/>
      <c r="V48" s="140">
        <f t="shared" si="4"/>
        <v>16630</v>
      </c>
      <c r="W48" s="140"/>
      <c r="X48" s="140"/>
      <c r="Y48" s="140"/>
      <c r="Z48" s="33"/>
      <c r="AA48" s="226">
        <v>500</v>
      </c>
      <c r="AB48" s="227"/>
      <c r="AC48" s="227"/>
      <c r="AD48" s="228">
        <v>280170</v>
      </c>
      <c r="AE48" s="228"/>
      <c r="AF48" s="228"/>
      <c r="AG48" s="228"/>
      <c r="AH48" s="228"/>
      <c r="AI48" s="228">
        <f t="shared" si="1"/>
        <v>50</v>
      </c>
      <c r="AJ48" s="228"/>
      <c r="AK48" s="228"/>
      <c r="AL48" s="228"/>
      <c r="AM48" s="228">
        <v>195350</v>
      </c>
      <c r="AN48" s="228"/>
      <c r="AO48" s="228"/>
      <c r="AP48" s="228"/>
      <c r="AQ48" s="228"/>
      <c r="AR48" s="228">
        <f t="shared" si="2"/>
        <v>475570</v>
      </c>
      <c r="AS48" s="228"/>
      <c r="AT48" s="228"/>
      <c r="AU48" s="228"/>
      <c r="AV48" s="232"/>
    </row>
    <row r="49" spans="5:48" ht="17.25" customHeight="1">
      <c r="E49" s="148">
        <v>37</v>
      </c>
      <c r="F49" s="149"/>
      <c r="G49" s="149"/>
      <c r="H49" s="145">
        <v>9460</v>
      </c>
      <c r="I49" s="145"/>
      <c r="J49" s="145"/>
      <c r="K49" s="145"/>
      <c r="L49" s="145"/>
      <c r="M49" s="145">
        <f t="shared" si="0"/>
        <v>50</v>
      </c>
      <c r="N49" s="145"/>
      <c r="O49" s="145"/>
      <c r="P49" s="145"/>
      <c r="Q49" s="145">
        <v>7760</v>
      </c>
      <c r="R49" s="145"/>
      <c r="S49" s="145"/>
      <c r="T49" s="145"/>
      <c r="U49" s="145"/>
      <c r="V49" s="145">
        <f t="shared" si="4"/>
        <v>17270</v>
      </c>
      <c r="W49" s="145"/>
      <c r="X49" s="145"/>
      <c r="Y49" s="145"/>
      <c r="Z49" s="39"/>
      <c r="AA49" s="224">
        <v>550</v>
      </c>
      <c r="AB49" s="149"/>
      <c r="AC49" s="149"/>
      <c r="AD49" s="145">
        <v>311130</v>
      </c>
      <c r="AE49" s="145"/>
      <c r="AF49" s="145"/>
      <c r="AG49" s="145"/>
      <c r="AH49" s="145"/>
      <c r="AI49" s="145">
        <f t="shared" si="1"/>
        <v>50</v>
      </c>
      <c r="AJ49" s="145"/>
      <c r="AK49" s="145"/>
      <c r="AL49" s="145"/>
      <c r="AM49" s="145">
        <v>215750</v>
      </c>
      <c r="AN49" s="145"/>
      <c r="AO49" s="145"/>
      <c r="AP49" s="145"/>
      <c r="AQ49" s="145"/>
      <c r="AR49" s="145">
        <f t="shared" si="2"/>
        <v>526930</v>
      </c>
      <c r="AS49" s="145"/>
      <c r="AT49" s="145"/>
      <c r="AU49" s="145"/>
      <c r="AV49" s="146"/>
    </row>
    <row r="50" spans="5:94" ht="17.25" customHeight="1">
      <c r="E50" s="138">
        <v>38</v>
      </c>
      <c r="F50" s="139"/>
      <c r="G50" s="139"/>
      <c r="H50" s="140">
        <v>9790</v>
      </c>
      <c r="I50" s="140"/>
      <c r="J50" s="140"/>
      <c r="K50" s="140"/>
      <c r="L50" s="140"/>
      <c r="M50" s="140">
        <f t="shared" si="0"/>
        <v>50</v>
      </c>
      <c r="N50" s="140"/>
      <c r="O50" s="140"/>
      <c r="P50" s="140"/>
      <c r="Q50" s="140">
        <v>8060</v>
      </c>
      <c r="R50" s="140"/>
      <c r="S50" s="140"/>
      <c r="T50" s="140"/>
      <c r="U50" s="140"/>
      <c r="V50" s="140">
        <f t="shared" si="4"/>
        <v>17900</v>
      </c>
      <c r="W50" s="140"/>
      <c r="X50" s="140"/>
      <c r="Y50" s="140"/>
      <c r="Z50" s="33"/>
      <c r="AA50" s="226">
        <v>600</v>
      </c>
      <c r="AB50" s="227"/>
      <c r="AC50" s="227"/>
      <c r="AD50" s="228">
        <v>342100</v>
      </c>
      <c r="AE50" s="228"/>
      <c r="AF50" s="228"/>
      <c r="AG50" s="228"/>
      <c r="AH50" s="228"/>
      <c r="AI50" s="228">
        <f t="shared" si="1"/>
        <v>50</v>
      </c>
      <c r="AJ50" s="228"/>
      <c r="AK50" s="228"/>
      <c r="AL50" s="228"/>
      <c r="AM50" s="228">
        <v>236160</v>
      </c>
      <c r="AN50" s="228"/>
      <c r="AO50" s="228"/>
      <c r="AP50" s="228"/>
      <c r="AQ50" s="228"/>
      <c r="AR50" s="228">
        <f t="shared" si="2"/>
        <v>578310</v>
      </c>
      <c r="AS50" s="228"/>
      <c r="AT50" s="228"/>
      <c r="AU50" s="228"/>
      <c r="AV50" s="232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</row>
    <row r="51" spans="5:94" ht="17.25" customHeight="1">
      <c r="E51" s="148">
        <v>39</v>
      </c>
      <c r="F51" s="149"/>
      <c r="G51" s="149"/>
      <c r="H51" s="145">
        <v>10120</v>
      </c>
      <c r="I51" s="145"/>
      <c r="J51" s="145"/>
      <c r="K51" s="145"/>
      <c r="L51" s="145"/>
      <c r="M51" s="145">
        <f t="shared" si="0"/>
        <v>50</v>
      </c>
      <c r="N51" s="145"/>
      <c r="O51" s="145"/>
      <c r="P51" s="145"/>
      <c r="Q51" s="145">
        <v>8360</v>
      </c>
      <c r="R51" s="145"/>
      <c r="S51" s="145"/>
      <c r="T51" s="145"/>
      <c r="U51" s="145"/>
      <c r="V51" s="145">
        <f t="shared" si="4"/>
        <v>18530</v>
      </c>
      <c r="W51" s="145"/>
      <c r="X51" s="145"/>
      <c r="Y51" s="145"/>
      <c r="Z51" s="39"/>
      <c r="AA51" s="224">
        <v>650</v>
      </c>
      <c r="AB51" s="149"/>
      <c r="AC51" s="149"/>
      <c r="AD51" s="145">
        <v>373060</v>
      </c>
      <c r="AE51" s="145"/>
      <c r="AF51" s="145"/>
      <c r="AG51" s="145"/>
      <c r="AH51" s="145"/>
      <c r="AI51" s="145">
        <f t="shared" si="1"/>
        <v>50</v>
      </c>
      <c r="AJ51" s="145"/>
      <c r="AK51" s="145"/>
      <c r="AL51" s="145"/>
      <c r="AM51" s="145">
        <v>256560</v>
      </c>
      <c r="AN51" s="145"/>
      <c r="AO51" s="145"/>
      <c r="AP51" s="145"/>
      <c r="AQ51" s="145"/>
      <c r="AR51" s="145">
        <f t="shared" si="2"/>
        <v>629670</v>
      </c>
      <c r="AS51" s="145"/>
      <c r="AT51" s="145"/>
      <c r="AU51" s="145"/>
      <c r="AV51" s="146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</row>
    <row r="52" spans="5:94" ht="17.25" customHeight="1">
      <c r="E52" s="138">
        <v>40</v>
      </c>
      <c r="F52" s="139"/>
      <c r="G52" s="139"/>
      <c r="H52" s="140">
        <v>10450</v>
      </c>
      <c r="I52" s="140"/>
      <c r="J52" s="140"/>
      <c r="K52" s="140"/>
      <c r="L52" s="140"/>
      <c r="M52" s="140">
        <f t="shared" si="0"/>
        <v>50</v>
      </c>
      <c r="N52" s="140"/>
      <c r="O52" s="140"/>
      <c r="P52" s="140"/>
      <c r="Q52" s="140">
        <v>8670</v>
      </c>
      <c r="R52" s="140"/>
      <c r="S52" s="140"/>
      <c r="T52" s="140"/>
      <c r="U52" s="140"/>
      <c r="V52" s="140">
        <f t="shared" si="4"/>
        <v>19170</v>
      </c>
      <c r="W52" s="140"/>
      <c r="X52" s="140"/>
      <c r="Y52" s="140"/>
      <c r="Z52" s="33"/>
      <c r="AA52" s="226">
        <v>700</v>
      </c>
      <c r="AB52" s="227"/>
      <c r="AC52" s="227"/>
      <c r="AD52" s="228">
        <v>404030</v>
      </c>
      <c r="AE52" s="228"/>
      <c r="AF52" s="228"/>
      <c r="AG52" s="228"/>
      <c r="AH52" s="228"/>
      <c r="AI52" s="228">
        <f t="shared" si="1"/>
        <v>50</v>
      </c>
      <c r="AJ52" s="228"/>
      <c r="AK52" s="228"/>
      <c r="AL52" s="228"/>
      <c r="AM52" s="228">
        <v>276970</v>
      </c>
      <c r="AN52" s="228"/>
      <c r="AO52" s="228"/>
      <c r="AP52" s="228"/>
      <c r="AQ52" s="228"/>
      <c r="AR52" s="228">
        <f t="shared" si="2"/>
        <v>681050</v>
      </c>
      <c r="AS52" s="228"/>
      <c r="AT52" s="228"/>
      <c r="AU52" s="228"/>
      <c r="AV52" s="232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244"/>
      <c r="CM52" s="244"/>
      <c r="CN52" s="244"/>
      <c r="CO52" s="244"/>
      <c r="CP52" s="244"/>
    </row>
    <row r="53" spans="5:94" ht="17.25" customHeight="1">
      <c r="E53" s="148">
        <v>41</v>
      </c>
      <c r="F53" s="149"/>
      <c r="G53" s="149"/>
      <c r="H53" s="145">
        <v>10900</v>
      </c>
      <c r="I53" s="145"/>
      <c r="J53" s="145"/>
      <c r="K53" s="145"/>
      <c r="L53" s="145"/>
      <c r="M53" s="145">
        <f t="shared" si="0"/>
        <v>50</v>
      </c>
      <c r="N53" s="145"/>
      <c r="O53" s="145"/>
      <c r="P53" s="145"/>
      <c r="Q53" s="145">
        <v>8970</v>
      </c>
      <c r="R53" s="145"/>
      <c r="S53" s="145"/>
      <c r="T53" s="145"/>
      <c r="U53" s="145"/>
      <c r="V53" s="145">
        <f t="shared" si="4"/>
        <v>19920</v>
      </c>
      <c r="W53" s="145"/>
      <c r="X53" s="145"/>
      <c r="Y53" s="145"/>
      <c r="Z53" s="39"/>
      <c r="AA53" s="224">
        <v>800</v>
      </c>
      <c r="AB53" s="149"/>
      <c r="AC53" s="149"/>
      <c r="AD53" s="145">
        <v>465960</v>
      </c>
      <c r="AE53" s="145"/>
      <c r="AF53" s="145"/>
      <c r="AG53" s="145"/>
      <c r="AH53" s="145"/>
      <c r="AI53" s="145">
        <f t="shared" si="1"/>
        <v>50</v>
      </c>
      <c r="AJ53" s="145"/>
      <c r="AK53" s="145"/>
      <c r="AL53" s="145"/>
      <c r="AM53" s="145">
        <v>317780</v>
      </c>
      <c r="AN53" s="145"/>
      <c r="AO53" s="145"/>
      <c r="AP53" s="145"/>
      <c r="AQ53" s="145"/>
      <c r="AR53" s="145">
        <f t="shared" si="2"/>
        <v>783790</v>
      </c>
      <c r="AS53" s="145"/>
      <c r="AT53" s="145"/>
      <c r="AU53" s="145"/>
      <c r="AV53" s="146"/>
      <c r="BU53" s="246"/>
      <c r="BV53" s="246"/>
      <c r="BW53" s="246"/>
      <c r="BX53" s="245"/>
      <c r="BY53" s="245"/>
      <c r="BZ53" s="245"/>
      <c r="CA53" s="245"/>
      <c r="CB53" s="245"/>
      <c r="CC53" s="245"/>
      <c r="CD53" s="245"/>
      <c r="CE53" s="245"/>
      <c r="CF53" s="245"/>
      <c r="CG53" s="245"/>
      <c r="CH53" s="245"/>
      <c r="CI53" s="245"/>
      <c r="CJ53" s="245"/>
      <c r="CK53" s="245"/>
      <c r="CL53" s="245"/>
      <c r="CM53" s="245"/>
      <c r="CN53" s="245"/>
      <c r="CO53" s="245"/>
      <c r="CP53" s="245"/>
    </row>
    <row r="54" spans="5:48" ht="17.25" customHeight="1">
      <c r="E54" s="138">
        <v>42</v>
      </c>
      <c r="F54" s="139"/>
      <c r="G54" s="139"/>
      <c r="H54" s="140">
        <v>11350</v>
      </c>
      <c r="I54" s="140"/>
      <c r="J54" s="140"/>
      <c r="K54" s="140"/>
      <c r="L54" s="140"/>
      <c r="M54" s="140">
        <f t="shared" si="0"/>
        <v>50</v>
      </c>
      <c r="N54" s="140"/>
      <c r="O54" s="140"/>
      <c r="P54" s="140"/>
      <c r="Q54" s="140">
        <v>9280</v>
      </c>
      <c r="R54" s="140"/>
      <c r="S54" s="140"/>
      <c r="T54" s="140"/>
      <c r="U54" s="140"/>
      <c r="V54" s="140">
        <f t="shared" si="4"/>
        <v>20680</v>
      </c>
      <c r="W54" s="140"/>
      <c r="X54" s="140"/>
      <c r="Y54" s="140"/>
      <c r="Z54" s="33"/>
      <c r="AA54" s="226">
        <v>900</v>
      </c>
      <c r="AB54" s="227"/>
      <c r="AC54" s="227"/>
      <c r="AD54" s="228">
        <v>527890</v>
      </c>
      <c r="AE54" s="228"/>
      <c r="AF54" s="228"/>
      <c r="AG54" s="228"/>
      <c r="AH54" s="228"/>
      <c r="AI54" s="228">
        <f t="shared" si="1"/>
        <v>50</v>
      </c>
      <c r="AJ54" s="228"/>
      <c r="AK54" s="228"/>
      <c r="AL54" s="228"/>
      <c r="AM54" s="228">
        <v>358590</v>
      </c>
      <c r="AN54" s="228"/>
      <c r="AO54" s="228"/>
      <c r="AP54" s="228"/>
      <c r="AQ54" s="228"/>
      <c r="AR54" s="228">
        <f t="shared" si="2"/>
        <v>886530</v>
      </c>
      <c r="AS54" s="228"/>
      <c r="AT54" s="228"/>
      <c r="AU54" s="228"/>
      <c r="AV54" s="232"/>
    </row>
    <row r="55" spans="5:94" ht="17.25" customHeight="1" thickBot="1">
      <c r="E55" s="233">
        <v>43</v>
      </c>
      <c r="F55" s="234"/>
      <c r="G55" s="234"/>
      <c r="H55" s="238">
        <v>11800</v>
      </c>
      <c r="I55" s="238"/>
      <c r="J55" s="238"/>
      <c r="K55" s="238"/>
      <c r="L55" s="238"/>
      <c r="M55" s="238">
        <f t="shared" si="0"/>
        <v>50</v>
      </c>
      <c r="N55" s="238"/>
      <c r="O55" s="238"/>
      <c r="P55" s="238"/>
      <c r="Q55" s="238">
        <v>9580</v>
      </c>
      <c r="R55" s="238"/>
      <c r="S55" s="238"/>
      <c r="T55" s="238"/>
      <c r="U55" s="238"/>
      <c r="V55" s="238">
        <f t="shared" si="4"/>
        <v>21430</v>
      </c>
      <c r="W55" s="238"/>
      <c r="X55" s="238"/>
      <c r="Y55" s="238"/>
      <c r="Z55" s="235"/>
      <c r="AA55" s="240">
        <v>1000</v>
      </c>
      <c r="AB55" s="234"/>
      <c r="AC55" s="234"/>
      <c r="AD55" s="238">
        <v>589820</v>
      </c>
      <c r="AE55" s="238"/>
      <c r="AF55" s="238"/>
      <c r="AG55" s="238"/>
      <c r="AH55" s="238"/>
      <c r="AI55" s="238">
        <f t="shared" si="1"/>
        <v>50</v>
      </c>
      <c r="AJ55" s="238"/>
      <c r="AK55" s="238"/>
      <c r="AL55" s="238"/>
      <c r="AM55" s="238">
        <v>399400</v>
      </c>
      <c r="AN55" s="238"/>
      <c r="AO55" s="238"/>
      <c r="AP55" s="238"/>
      <c r="AQ55" s="238"/>
      <c r="AR55" s="238">
        <f>SUM(AD55:AQ55)</f>
        <v>989270</v>
      </c>
      <c r="AS55" s="238"/>
      <c r="AT55" s="238"/>
      <c r="AU55" s="238"/>
      <c r="AV55" s="239"/>
      <c r="BU55" s="246"/>
      <c r="BV55" s="246"/>
      <c r="BW55" s="246"/>
      <c r="BX55" s="245"/>
      <c r="BY55" s="245"/>
      <c r="BZ55" s="245"/>
      <c r="CA55" s="245"/>
      <c r="CB55" s="245"/>
      <c r="CC55" s="245"/>
      <c r="CD55" s="245"/>
      <c r="CE55" s="245"/>
      <c r="CF55" s="245"/>
      <c r="CG55" s="245"/>
      <c r="CH55" s="245"/>
      <c r="CI55" s="245"/>
      <c r="CJ55" s="245"/>
      <c r="CK55" s="245"/>
      <c r="CL55" s="245"/>
      <c r="CM55" s="245"/>
      <c r="CN55" s="245"/>
      <c r="CO55" s="245"/>
      <c r="CP55" s="245"/>
    </row>
    <row r="56" spans="5:94" ht="17.25" customHeight="1" thickTop="1">
      <c r="E56" s="2" t="s">
        <v>8</v>
      </c>
      <c r="BU56" s="248"/>
      <c r="BV56" s="248"/>
      <c r="BW56" s="248"/>
      <c r="BX56" s="247"/>
      <c r="BY56" s="247"/>
      <c r="BZ56" s="247"/>
      <c r="CA56" s="247"/>
      <c r="CB56" s="247"/>
      <c r="CC56" s="247"/>
      <c r="CD56" s="247"/>
      <c r="CE56" s="247"/>
      <c r="CF56" s="247"/>
      <c r="CG56" s="247"/>
      <c r="CH56" s="247"/>
      <c r="CI56" s="247"/>
      <c r="CJ56" s="247"/>
      <c r="CK56" s="247"/>
      <c r="CL56" s="247"/>
      <c r="CM56" s="247"/>
      <c r="CN56" s="247"/>
      <c r="CO56" s="247"/>
      <c r="CP56" s="247"/>
    </row>
    <row r="57" spans="6:94" ht="17.25" customHeight="1">
      <c r="F57" s="1" t="s">
        <v>9</v>
      </c>
      <c r="BU57" s="246"/>
      <c r="BV57" s="246"/>
      <c r="BW57" s="246"/>
      <c r="BX57" s="245"/>
      <c r="BY57" s="245"/>
      <c r="BZ57" s="245"/>
      <c r="CA57" s="245"/>
      <c r="CB57" s="245"/>
      <c r="CC57" s="245"/>
      <c r="CD57" s="245"/>
      <c r="CE57" s="245"/>
      <c r="CF57" s="245"/>
      <c r="CG57" s="245"/>
      <c r="CH57" s="245"/>
      <c r="CI57" s="245"/>
      <c r="CJ57" s="245"/>
      <c r="CK57" s="245"/>
      <c r="CL57" s="245"/>
      <c r="CM57" s="245"/>
      <c r="CN57" s="245"/>
      <c r="CO57" s="245"/>
      <c r="CP57" s="245"/>
    </row>
    <row r="58" spans="5:94" ht="17.25">
      <c r="E58" t="s">
        <v>46</v>
      </c>
      <c r="BU58" s="248"/>
      <c r="BV58" s="248"/>
      <c r="BW58" s="248"/>
      <c r="BX58" s="247"/>
      <c r="BY58" s="247"/>
      <c r="BZ58" s="247"/>
      <c r="CA58" s="247"/>
      <c r="CB58" s="247"/>
      <c r="CC58" s="247"/>
      <c r="CD58" s="247"/>
      <c r="CE58" s="247"/>
      <c r="CF58" s="247"/>
      <c r="CG58" s="247"/>
      <c r="CH58" s="247"/>
      <c r="CI58" s="247"/>
      <c r="CJ58" s="247"/>
      <c r="CK58" s="247"/>
      <c r="CL58" s="247"/>
      <c r="CM58" s="247"/>
      <c r="CN58" s="247"/>
      <c r="CO58" s="247"/>
      <c r="CP58" s="247"/>
    </row>
    <row r="59" ht="49.5" customHeight="1"/>
    <row r="60" spans="1:94" ht="18.75">
      <c r="A60" s="24"/>
      <c r="E60" s="178" t="s">
        <v>29</v>
      </c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BU60" s="248"/>
      <c r="BV60" s="248"/>
      <c r="BW60" s="248"/>
      <c r="BX60" s="247"/>
      <c r="BY60" s="247"/>
      <c r="BZ60" s="247"/>
      <c r="CA60" s="247"/>
      <c r="CB60" s="247"/>
      <c r="CC60" s="247"/>
      <c r="CD60" s="247"/>
      <c r="CE60" s="247"/>
      <c r="CF60" s="247"/>
      <c r="CG60" s="247"/>
      <c r="CH60" s="247"/>
      <c r="CI60" s="247"/>
      <c r="CJ60" s="247"/>
      <c r="CK60" s="247"/>
      <c r="CL60" s="247"/>
      <c r="CM60" s="247"/>
      <c r="CN60" s="247"/>
      <c r="CO60" s="247"/>
      <c r="CP60" s="247"/>
    </row>
    <row r="61" spans="6:125" ht="12.75" customHeight="1" thickBot="1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CZ61" s="246"/>
      <c r="DA61" s="246"/>
      <c r="DB61" s="246"/>
      <c r="DC61" s="245"/>
      <c r="DD61" s="245"/>
      <c r="DE61" s="245"/>
      <c r="DF61" s="245"/>
      <c r="DG61" s="245"/>
      <c r="DH61" s="245"/>
      <c r="DI61" s="245"/>
      <c r="DJ61" s="245"/>
      <c r="DK61" s="245"/>
      <c r="DL61" s="245"/>
      <c r="DM61" s="245"/>
      <c r="DN61" s="245"/>
      <c r="DO61" s="245"/>
      <c r="DP61" s="245"/>
      <c r="DQ61" s="245"/>
      <c r="DR61" s="245"/>
      <c r="DS61" s="245"/>
      <c r="DT61" s="245"/>
      <c r="DU61" s="245"/>
    </row>
    <row r="62" spans="23:125" ht="25.5" thickBot="1" thickTop="1">
      <c r="W62" s="206" t="s">
        <v>22</v>
      </c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11" t="s">
        <v>20</v>
      </c>
      <c r="AP62" s="211"/>
      <c r="AQ62" s="208">
        <v>13</v>
      </c>
      <c r="AR62" s="209"/>
      <c r="AS62" s="209"/>
      <c r="AT62" s="209"/>
      <c r="AU62" s="209"/>
      <c r="AV62" s="210"/>
      <c r="CZ62" s="248"/>
      <c r="DA62" s="248"/>
      <c r="DB62" s="248"/>
      <c r="DC62" s="247"/>
      <c r="DD62" s="247"/>
      <c r="DE62" s="247"/>
      <c r="DF62" s="247"/>
      <c r="DG62" s="247"/>
      <c r="DH62" s="247"/>
      <c r="DI62" s="247"/>
      <c r="DJ62" s="247"/>
      <c r="DK62" s="247"/>
      <c r="DL62" s="247"/>
      <c r="DM62" s="247"/>
      <c r="DN62" s="247"/>
      <c r="DO62" s="247"/>
      <c r="DP62" s="247"/>
      <c r="DQ62" s="247"/>
      <c r="DR62" s="247"/>
      <c r="DS62" s="247"/>
      <c r="DT62" s="247"/>
      <c r="DU62" s="247"/>
    </row>
    <row r="63" spans="82:125" ht="6" customHeight="1" thickTop="1">
      <c r="CD63" s="21"/>
      <c r="CZ63" s="246"/>
      <c r="DA63" s="246"/>
      <c r="DB63" s="246"/>
      <c r="DC63" s="245"/>
      <c r="DD63" s="245"/>
      <c r="DE63" s="245"/>
      <c r="DF63" s="245"/>
      <c r="DG63" s="245"/>
      <c r="DH63" s="245"/>
      <c r="DI63" s="245"/>
      <c r="DJ63" s="245"/>
      <c r="DK63" s="245"/>
      <c r="DL63" s="245"/>
      <c r="DM63" s="245"/>
      <c r="DN63" s="245"/>
      <c r="DO63" s="245"/>
      <c r="DP63" s="245"/>
      <c r="DQ63" s="245"/>
      <c r="DR63" s="245"/>
      <c r="DS63" s="245"/>
      <c r="DT63" s="245"/>
      <c r="DU63" s="245"/>
    </row>
    <row r="64" spans="6:125" ht="6" customHeight="1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CD64" s="21"/>
      <c r="CE64" s="21"/>
      <c r="CF64" s="21"/>
      <c r="CG64" s="245"/>
      <c r="CH64" s="245"/>
      <c r="CI64" s="245"/>
      <c r="CJ64" s="245"/>
      <c r="CK64" s="245"/>
      <c r="CL64" s="245"/>
      <c r="CM64" s="245"/>
      <c r="CN64" s="245"/>
      <c r="CO64" s="245"/>
      <c r="CP64" s="245"/>
      <c r="CQ64" s="245"/>
      <c r="CR64" s="245"/>
      <c r="CS64" s="245"/>
      <c r="CT64" s="245"/>
      <c r="CU64" s="245"/>
      <c r="CV64" s="245"/>
      <c r="CW64" s="245"/>
      <c r="CX64" s="245"/>
      <c r="CY64" s="245"/>
      <c r="CZ64" s="246"/>
      <c r="DA64" s="246"/>
      <c r="DB64" s="246"/>
      <c r="DC64" s="245"/>
      <c r="DD64" s="245"/>
      <c r="DE64" s="245"/>
      <c r="DF64" s="245"/>
      <c r="DG64" s="245"/>
      <c r="DH64" s="245"/>
      <c r="DI64" s="245"/>
      <c r="DJ64" s="245"/>
      <c r="DK64" s="245"/>
      <c r="DL64" s="245"/>
      <c r="DM64" s="245"/>
      <c r="DN64" s="245"/>
      <c r="DO64" s="245"/>
      <c r="DP64" s="245"/>
      <c r="DQ64" s="245"/>
      <c r="DR64" s="245"/>
      <c r="DS64" s="245"/>
      <c r="DT64" s="245"/>
      <c r="DU64" s="245"/>
    </row>
    <row r="65" spans="4:125" ht="13.5" customHeight="1">
      <c r="D65" s="11"/>
      <c r="E65" s="16"/>
      <c r="F65" s="11"/>
      <c r="G65" s="11"/>
      <c r="H65" s="11"/>
      <c r="I65" s="11"/>
      <c r="J65" s="230" t="s">
        <v>27</v>
      </c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00" t="s">
        <v>7</v>
      </c>
      <c r="AO65" s="200"/>
      <c r="AP65" s="200"/>
      <c r="AQ65" s="200"/>
      <c r="AR65" s="200"/>
      <c r="AS65" s="250" t="str">
        <f>IF(AQ62=13,"13㍉",IF(AQ62=20,"20㍉",IF(AQ62=25,"25㍉",IF(AQ62=40,"40㍉",IF(AQ62=50,"50㍉",IF(AQ62=75,"75㍉",IF(AQ62=100,"100㍉","")))))))</f>
        <v>13㍉</v>
      </c>
      <c r="AT65" s="250"/>
      <c r="AU65" s="250"/>
      <c r="AV65" s="250"/>
      <c r="CD65" s="29"/>
      <c r="CE65" s="29"/>
      <c r="CF65" s="29"/>
      <c r="CG65" s="247"/>
      <c r="CH65" s="247"/>
      <c r="CI65" s="247"/>
      <c r="CJ65" s="247"/>
      <c r="CK65" s="247"/>
      <c r="CL65" s="247"/>
      <c r="CM65" s="247"/>
      <c r="CN65" s="247"/>
      <c r="CO65" s="247"/>
      <c r="CP65" s="247"/>
      <c r="CQ65" s="247"/>
      <c r="CR65" s="247"/>
      <c r="CS65" s="247"/>
      <c r="CT65" s="247"/>
      <c r="CU65" s="247"/>
      <c r="CV65" s="247"/>
      <c r="CW65" s="247"/>
      <c r="CX65" s="247"/>
      <c r="CY65" s="247"/>
      <c r="CZ65" s="248"/>
      <c r="DA65" s="248"/>
      <c r="DB65" s="248"/>
      <c r="DC65" s="247"/>
      <c r="DD65" s="247"/>
      <c r="DE65" s="247"/>
      <c r="DF65" s="247"/>
      <c r="DG65" s="247"/>
      <c r="DH65" s="247"/>
      <c r="DI65" s="247"/>
      <c r="DJ65" s="247"/>
      <c r="DK65" s="247"/>
      <c r="DL65" s="247"/>
      <c r="DM65" s="247"/>
      <c r="DN65" s="247"/>
      <c r="DO65" s="247"/>
      <c r="DP65" s="247"/>
      <c r="DQ65" s="247"/>
      <c r="DR65" s="247"/>
      <c r="DS65" s="247"/>
      <c r="DT65" s="247"/>
      <c r="DU65" s="247"/>
    </row>
    <row r="66" spans="4:125" ht="13.5" customHeight="1" thickBot="1">
      <c r="D66" s="16"/>
      <c r="E66" s="16"/>
      <c r="F66" s="16"/>
      <c r="G66" s="16"/>
      <c r="H66" s="16"/>
      <c r="I66" s="16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200"/>
      <c r="AO66" s="200"/>
      <c r="AP66" s="200"/>
      <c r="AQ66" s="200"/>
      <c r="AR66" s="200"/>
      <c r="AS66" s="251"/>
      <c r="AT66" s="251"/>
      <c r="AU66" s="251"/>
      <c r="AV66" s="251"/>
      <c r="BB66" s="11"/>
      <c r="BC66" s="11"/>
      <c r="BD66" s="11"/>
      <c r="BE66" s="11"/>
      <c r="CE66" s="21"/>
      <c r="CF66" s="21"/>
      <c r="CG66" s="245"/>
      <c r="CH66" s="245"/>
      <c r="CI66" s="245"/>
      <c r="CJ66" s="245"/>
      <c r="CK66" s="245"/>
      <c r="CL66" s="245"/>
      <c r="CM66" s="245"/>
      <c r="CN66" s="245"/>
      <c r="CO66" s="245"/>
      <c r="CP66" s="245"/>
      <c r="CQ66" s="245"/>
      <c r="CR66" s="245"/>
      <c r="CS66" s="245"/>
      <c r="CT66" s="245"/>
      <c r="CU66" s="245"/>
      <c r="CV66" s="245"/>
      <c r="CW66" s="245"/>
      <c r="CX66" s="245"/>
      <c r="CY66" s="245"/>
      <c r="CZ66" s="246"/>
      <c r="DA66" s="246"/>
      <c r="DB66" s="246"/>
      <c r="DC66" s="245"/>
      <c r="DD66" s="245"/>
      <c r="DE66" s="245"/>
      <c r="DF66" s="245"/>
      <c r="DG66" s="245"/>
      <c r="DH66" s="245"/>
      <c r="DI66" s="245"/>
      <c r="DJ66" s="245"/>
      <c r="DK66" s="245"/>
      <c r="DL66" s="245"/>
      <c r="DM66" s="245"/>
      <c r="DN66" s="245"/>
      <c r="DO66" s="245"/>
      <c r="DP66" s="245"/>
      <c r="DQ66" s="245"/>
      <c r="DR66" s="245"/>
      <c r="DS66" s="245"/>
      <c r="DT66" s="245"/>
      <c r="DU66" s="245"/>
    </row>
    <row r="67" spans="5:125" ht="15" customHeight="1" thickTop="1">
      <c r="E67" s="179" t="s">
        <v>0</v>
      </c>
      <c r="F67" s="180"/>
      <c r="G67" s="180"/>
      <c r="H67" s="180" t="s">
        <v>1</v>
      </c>
      <c r="I67" s="180"/>
      <c r="J67" s="180"/>
      <c r="K67" s="180"/>
      <c r="L67" s="180"/>
      <c r="M67" s="180" t="s">
        <v>2</v>
      </c>
      <c r="N67" s="180"/>
      <c r="O67" s="180"/>
      <c r="P67" s="180"/>
      <c r="Q67" s="180" t="s">
        <v>3</v>
      </c>
      <c r="R67" s="180"/>
      <c r="S67" s="180"/>
      <c r="T67" s="180"/>
      <c r="U67" s="180"/>
      <c r="V67" s="217" t="s">
        <v>5</v>
      </c>
      <c r="W67" s="217"/>
      <c r="X67" s="217"/>
      <c r="Y67" s="217"/>
      <c r="Z67" s="101"/>
      <c r="AA67" s="186" t="s">
        <v>0</v>
      </c>
      <c r="AB67" s="180"/>
      <c r="AC67" s="180"/>
      <c r="AD67" s="180" t="s">
        <v>1</v>
      </c>
      <c r="AE67" s="180"/>
      <c r="AF67" s="180"/>
      <c r="AG67" s="180"/>
      <c r="AH67" s="180"/>
      <c r="AI67" s="180" t="s">
        <v>2</v>
      </c>
      <c r="AJ67" s="180"/>
      <c r="AK67" s="180"/>
      <c r="AL67" s="180"/>
      <c r="AM67" s="180" t="s">
        <v>3</v>
      </c>
      <c r="AN67" s="180"/>
      <c r="AO67" s="180"/>
      <c r="AP67" s="180"/>
      <c r="AQ67" s="180"/>
      <c r="AR67" s="217" t="s">
        <v>5</v>
      </c>
      <c r="AS67" s="217"/>
      <c r="AT67" s="217"/>
      <c r="AU67" s="217"/>
      <c r="AV67" s="220"/>
      <c r="BB67" s="11"/>
      <c r="BC67" s="198"/>
      <c r="BD67" s="198"/>
      <c r="BE67" s="11"/>
      <c r="CD67" s="29"/>
      <c r="CE67" s="29"/>
      <c r="CF67" s="29"/>
      <c r="CG67" s="247"/>
      <c r="CH67" s="247"/>
      <c r="CI67" s="247"/>
      <c r="CJ67" s="247"/>
      <c r="CK67" s="247"/>
      <c r="CL67" s="247"/>
      <c r="CM67" s="247"/>
      <c r="CN67" s="247"/>
      <c r="CO67" s="247"/>
      <c r="CP67" s="247"/>
      <c r="CQ67" s="247"/>
      <c r="CR67" s="247"/>
      <c r="CS67" s="247"/>
      <c r="CT67" s="247"/>
      <c r="CU67" s="247"/>
      <c r="CV67" s="247"/>
      <c r="CW67" s="247"/>
      <c r="CX67" s="247"/>
      <c r="CY67" s="247"/>
      <c r="CZ67" s="248"/>
      <c r="DA67" s="248"/>
      <c r="DB67" s="248"/>
      <c r="DC67" s="247"/>
      <c r="DD67" s="247"/>
      <c r="DE67" s="247"/>
      <c r="DF67" s="247"/>
      <c r="DG67" s="247"/>
      <c r="DH67" s="247"/>
      <c r="DI67" s="247"/>
      <c r="DJ67" s="247"/>
      <c r="DK67" s="247"/>
      <c r="DL67" s="247"/>
      <c r="DM67" s="247"/>
      <c r="DN67" s="247"/>
      <c r="DO67" s="247"/>
      <c r="DP67" s="247"/>
      <c r="DQ67" s="247"/>
      <c r="DR67" s="247"/>
      <c r="DS67" s="247"/>
      <c r="DT67" s="247"/>
      <c r="DU67" s="247"/>
    </row>
    <row r="68" spans="5:82" ht="15" customHeight="1">
      <c r="E68" s="183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218"/>
      <c r="W68" s="218"/>
      <c r="X68" s="218"/>
      <c r="Y68" s="218"/>
      <c r="Z68" s="102"/>
      <c r="AA68" s="190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218"/>
      <c r="AS68" s="218"/>
      <c r="AT68" s="218"/>
      <c r="AU68" s="218"/>
      <c r="AV68" s="221"/>
      <c r="BB68" s="11"/>
      <c r="BC68" s="11"/>
      <c r="BD68" s="11"/>
      <c r="BE68" s="11"/>
      <c r="CD68" s="21"/>
    </row>
    <row r="69" spans="5:103" ht="18" customHeight="1">
      <c r="E69" s="183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219" t="s">
        <v>6</v>
      </c>
      <c r="W69" s="219"/>
      <c r="X69" s="219"/>
      <c r="Y69" s="219"/>
      <c r="Z69" s="172"/>
      <c r="AA69" s="190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219" t="s">
        <v>6</v>
      </c>
      <c r="AS69" s="219"/>
      <c r="AT69" s="219"/>
      <c r="AU69" s="219"/>
      <c r="AV69" s="222"/>
      <c r="CD69" s="29"/>
      <c r="CE69" s="29"/>
      <c r="CF69" s="29"/>
      <c r="CG69" s="247"/>
      <c r="CH69" s="247"/>
      <c r="CI69" s="247"/>
      <c r="CJ69" s="247"/>
      <c r="CK69" s="247"/>
      <c r="CL69" s="247"/>
      <c r="CM69" s="247"/>
      <c r="CN69" s="247"/>
      <c r="CO69" s="247"/>
      <c r="CP69" s="247"/>
      <c r="CQ69" s="247"/>
      <c r="CR69" s="247"/>
      <c r="CS69" s="247"/>
      <c r="CT69" s="247"/>
      <c r="CU69" s="247"/>
      <c r="CV69" s="247"/>
      <c r="CW69" s="247"/>
      <c r="CX69" s="247"/>
      <c r="CY69" s="247"/>
    </row>
    <row r="70" spans="5:103" ht="18" customHeight="1">
      <c r="E70" s="138">
        <v>0</v>
      </c>
      <c r="F70" s="139"/>
      <c r="G70" s="139"/>
      <c r="H70" s="33">
        <f aca="true" t="shared" si="5" ref="H70:H113">H12</f>
        <v>660</v>
      </c>
      <c r="I70" s="34"/>
      <c r="J70" s="34"/>
      <c r="K70" s="34"/>
      <c r="L70" s="60"/>
      <c r="M70" s="140">
        <f aca="true" t="shared" si="6" ref="M70:M113">VLOOKUP($AQ$62,$CW$9:$CX$15,2)</f>
        <v>50</v>
      </c>
      <c r="N70" s="140"/>
      <c r="O70" s="140"/>
      <c r="P70" s="140"/>
      <c r="Q70" s="140"/>
      <c r="R70" s="140"/>
      <c r="S70" s="140"/>
      <c r="T70" s="140"/>
      <c r="U70" s="140"/>
      <c r="V70" s="140">
        <f>SUM(H70:U70)</f>
        <v>710</v>
      </c>
      <c r="W70" s="140"/>
      <c r="X70" s="140"/>
      <c r="Y70" s="140"/>
      <c r="Z70" s="33"/>
      <c r="AA70" s="223">
        <v>44</v>
      </c>
      <c r="AB70" s="139"/>
      <c r="AC70" s="139"/>
      <c r="AD70" s="140">
        <v>12250</v>
      </c>
      <c r="AE70" s="140"/>
      <c r="AF70" s="140"/>
      <c r="AG70" s="140"/>
      <c r="AH70" s="140"/>
      <c r="AI70" s="140">
        <f aca="true" t="shared" si="7" ref="AI70:AI113">VLOOKUP($AQ$62,$CW$9:$CX$15,2)</f>
        <v>50</v>
      </c>
      <c r="AJ70" s="140"/>
      <c r="AK70" s="140"/>
      <c r="AL70" s="140"/>
      <c r="AM70" s="140"/>
      <c r="AN70" s="140"/>
      <c r="AO70" s="140"/>
      <c r="AP70" s="140"/>
      <c r="AQ70" s="140"/>
      <c r="AR70" s="140">
        <f aca="true" t="shared" si="8" ref="AR70:AR113">SUM(AD70:AQ70)</f>
        <v>12300</v>
      </c>
      <c r="AS70" s="140"/>
      <c r="AT70" s="140"/>
      <c r="AU70" s="140"/>
      <c r="AV70" s="147"/>
      <c r="BC70" s="5"/>
      <c r="BD70" s="5"/>
      <c r="BE70" s="5"/>
      <c r="BF70" s="5"/>
      <c r="BG70" s="5"/>
      <c r="BH70" s="5"/>
      <c r="CD70" s="21"/>
      <c r="CE70" s="21"/>
      <c r="CF70" s="21"/>
      <c r="CG70" s="245"/>
      <c r="CH70" s="245"/>
      <c r="CI70" s="245"/>
      <c r="CJ70" s="245"/>
      <c r="CK70" s="245"/>
      <c r="CL70" s="245"/>
      <c r="CM70" s="245"/>
      <c r="CN70" s="245"/>
      <c r="CO70" s="245"/>
      <c r="CP70" s="245"/>
      <c r="CQ70" s="245"/>
      <c r="CR70" s="245"/>
      <c r="CS70" s="245"/>
      <c r="CT70" s="245"/>
      <c r="CU70" s="245"/>
      <c r="CV70" s="245"/>
      <c r="CW70" s="245"/>
      <c r="CX70" s="245"/>
      <c r="CY70" s="245"/>
    </row>
    <row r="71" spans="5:103" ht="18" customHeight="1">
      <c r="E71" s="148">
        <v>1</v>
      </c>
      <c r="F71" s="149"/>
      <c r="G71" s="149"/>
      <c r="H71" s="39">
        <f t="shared" si="5"/>
        <v>1320</v>
      </c>
      <c r="I71" s="40"/>
      <c r="J71" s="40"/>
      <c r="K71" s="40"/>
      <c r="L71" s="41"/>
      <c r="M71" s="145">
        <f t="shared" si="6"/>
        <v>50</v>
      </c>
      <c r="N71" s="145"/>
      <c r="O71" s="145"/>
      <c r="P71" s="145"/>
      <c r="Q71" s="145"/>
      <c r="R71" s="145"/>
      <c r="S71" s="145"/>
      <c r="T71" s="145"/>
      <c r="U71" s="145"/>
      <c r="V71" s="145">
        <f aca="true" t="shared" si="9" ref="V71:V113">SUM(H71:U71)</f>
        <v>1370</v>
      </c>
      <c r="W71" s="145"/>
      <c r="X71" s="145"/>
      <c r="Y71" s="145"/>
      <c r="Z71" s="39"/>
      <c r="AA71" s="224">
        <v>45</v>
      </c>
      <c r="AB71" s="149"/>
      <c r="AC71" s="149"/>
      <c r="AD71" s="145">
        <v>12700</v>
      </c>
      <c r="AE71" s="145"/>
      <c r="AF71" s="145"/>
      <c r="AG71" s="145"/>
      <c r="AH71" s="145"/>
      <c r="AI71" s="145">
        <f t="shared" si="7"/>
        <v>50</v>
      </c>
      <c r="AJ71" s="145"/>
      <c r="AK71" s="145"/>
      <c r="AL71" s="145"/>
      <c r="AM71" s="145"/>
      <c r="AN71" s="145"/>
      <c r="AO71" s="145"/>
      <c r="AP71" s="145"/>
      <c r="AQ71" s="145"/>
      <c r="AR71" s="145">
        <f t="shared" si="8"/>
        <v>12750</v>
      </c>
      <c r="AS71" s="145"/>
      <c r="AT71" s="145"/>
      <c r="AU71" s="145"/>
      <c r="AV71" s="146"/>
      <c r="BC71" s="5"/>
      <c r="BD71" s="5"/>
      <c r="BE71" s="5"/>
      <c r="BF71" s="5"/>
      <c r="BG71" s="5"/>
      <c r="BH71" s="5"/>
      <c r="CE71" s="29"/>
      <c r="CF71" s="29"/>
      <c r="CG71" s="247"/>
      <c r="CH71" s="247"/>
      <c r="CI71" s="247"/>
      <c r="CJ71" s="247"/>
      <c r="CK71" s="247"/>
      <c r="CL71" s="247"/>
      <c r="CM71" s="247"/>
      <c r="CN71" s="247"/>
      <c r="CO71" s="247"/>
      <c r="CP71" s="247"/>
      <c r="CQ71" s="247"/>
      <c r="CR71" s="247"/>
      <c r="CS71" s="247"/>
      <c r="CT71" s="247"/>
      <c r="CU71" s="247"/>
      <c r="CV71" s="247"/>
      <c r="CW71" s="247"/>
      <c r="CX71" s="247"/>
      <c r="CY71" s="247"/>
    </row>
    <row r="72" spans="5:103" ht="18" customHeight="1">
      <c r="E72" s="138">
        <v>2</v>
      </c>
      <c r="F72" s="139"/>
      <c r="G72" s="139"/>
      <c r="H72" s="33">
        <f t="shared" si="5"/>
        <v>1320</v>
      </c>
      <c r="I72" s="34"/>
      <c r="J72" s="34"/>
      <c r="K72" s="34"/>
      <c r="L72" s="60"/>
      <c r="M72" s="140">
        <f t="shared" si="6"/>
        <v>50</v>
      </c>
      <c r="N72" s="140"/>
      <c r="O72" s="140"/>
      <c r="P72" s="140"/>
      <c r="Q72" s="140"/>
      <c r="R72" s="140"/>
      <c r="S72" s="140"/>
      <c r="T72" s="140"/>
      <c r="U72" s="140"/>
      <c r="V72" s="140">
        <f t="shared" si="9"/>
        <v>1370</v>
      </c>
      <c r="W72" s="140"/>
      <c r="X72" s="140"/>
      <c r="Y72" s="140"/>
      <c r="Z72" s="33"/>
      <c r="AA72" s="223">
        <v>46</v>
      </c>
      <c r="AB72" s="139"/>
      <c r="AC72" s="139"/>
      <c r="AD72" s="140">
        <v>13150</v>
      </c>
      <c r="AE72" s="140"/>
      <c r="AF72" s="140"/>
      <c r="AG72" s="140"/>
      <c r="AH72" s="140"/>
      <c r="AI72" s="140">
        <f t="shared" si="7"/>
        <v>50</v>
      </c>
      <c r="AJ72" s="140"/>
      <c r="AK72" s="140"/>
      <c r="AL72" s="140"/>
      <c r="AM72" s="140"/>
      <c r="AN72" s="140"/>
      <c r="AO72" s="140"/>
      <c r="AP72" s="140"/>
      <c r="AQ72" s="140"/>
      <c r="AR72" s="140">
        <f t="shared" si="8"/>
        <v>13200</v>
      </c>
      <c r="AS72" s="140"/>
      <c r="AT72" s="140"/>
      <c r="AU72" s="140"/>
      <c r="AV72" s="147"/>
      <c r="BC72" s="5"/>
      <c r="BD72" s="5"/>
      <c r="BE72" s="5"/>
      <c r="BF72" s="5"/>
      <c r="BG72" s="5"/>
      <c r="BH72" s="5"/>
      <c r="CD72" s="14"/>
      <c r="CE72" s="21"/>
      <c r="CF72" s="21"/>
      <c r="CG72" s="245"/>
      <c r="CH72" s="245"/>
      <c r="CI72" s="245"/>
      <c r="CJ72" s="245"/>
      <c r="CK72" s="245"/>
      <c r="CL72" s="245"/>
      <c r="CM72" s="245"/>
      <c r="CN72" s="245"/>
      <c r="CO72" s="245"/>
      <c r="CP72" s="245"/>
      <c r="CQ72" s="245"/>
      <c r="CR72" s="245"/>
      <c r="CS72" s="245"/>
      <c r="CT72" s="245"/>
      <c r="CU72" s="245"/>
      <c r="CV72" s="245"/>
      <c r="CW72" s="245"/>
      <c r="CX72" s="245"/>
      <c r="CY72" s="245"/>
    </row>
    <row r="73" spans="5:82" ht="18" customHeight="1">
      <c r="E73" s="148">
        <v>3</v>
      </c>
      <c r="F73" s="149"/>
      <c r="G73" s="149"/>
      <c r="H73" s="39">
        <f t="shared" si="5"/>
        <v>1320</v>
      </c>
      <c r="I73" s="40"/>
      <c r="J73" s="40"/>
      <c r="K73" s="40"/>
      <c r="L73" s="41"/>
      <c r="M73" s="145">
        <f t="shared" si="6"/>
        <v>50</v>
      </c>
      <c r="N73" s="145"/>
      <c r="O73" s="145"/>
      <c r="P73" s="145"/>
      <c r="Q73" s="145"/>
      <c r="R73" s="145"/>
      <c r="S73" s="145"/>
      <c r="T73" s="145"/>
      <c r="U73" s="145"/>
      <c r="V73" s="145">
        <f t="shared" si="9"/>
        <v>1370</v>
      </c>
      <c r="W73" s="145"/>
      <c r="X73" s="145"/>
      <c r="Y73" s="145"/>
      <c r="Z73" s="39"/>
      <c r="AA73" s="224">
        <v>47</v>
      </c>
      <c r="AB73" s="149"/>
      <c r="AC73" s="149"/>
      <c r="AD73" s="145">
        <v>13600</v>
      </c>
      <c r="AE73" s="145"/>
      <c r="AF73" s="145"/>
      <c r="AG73" s="145"/>
      <c r="AH73" s="145"/>
      <c r="AI73" s="145">
        <f t="shared" si="7"/>
        <v>50</v>
      </c>
      <c r="AJ73" s="145"/>
      <c r="AK73" s="145"/>
      <c r="AL73" s="145"/>
      <c r="AM73" s="145"/>
      <c r="AN73" s="145"/>
      <c r="AO73" s="145"/>
      <c r="AP73" s="145"/>
      <c r="AQ73" s="145"/>
      <c r="AR73" s="145">
        <f t="shared" si="8"/>
        <v>13650</v>
      </c>
      <c r="AS73" s="145"/>
      <c r="AT73" s="145"/>
      <c r="AU73" s="145"/>
      <c r="AV73" s="146"/>
      <c r="BC73" s="5"/>
      <c r="BD73" s="5"/>
      <c r="BE73" s="5"/>
      <c r="BF73" s="5"/>
      <c r="BG73" s="5"/>
      <c r="BH73" s="5"/>
      <c r="CD73" s="29"/>
    </row>
    <row r="74" spans="5:103" ht="18" customHeight="1">
      <c r="E74" s="138">
        <v>4</v>
      </c>
      <c r="F74" s="139"/>
      <c r="G74" s="139"/>
      <c r="H74" s="33">
        <f t="shared" si="5"/>
        <v>1320</v>
      </c>
      <c r="I74" s="34"/>
      <c r="J74" s="34"/>
      <c r="K74" s="34"/>
      <c r="L74" s="60"/>
      <c r="M74" s="140">
        <f t="shared" si="6"/>
        <v>50</v>
      </c>
      <c r="N74" s="140"/>
      <c r="O74" s="140"/>
      <c r="P74" s="140"/>
      <c r="Q74" s="140"/>
      <c r="R74" s="140"/>
      <c r="S74" s="140"/>
      <c r="T74" s="140"/>
      <c r="U74" s="140"/>
      <c r="V74" s="140">
        <f t="shared" si="9"/>
        <v>1370</v>
      </c>
      <c r="W74" s="140"/>
      <c r="X74" s="140"/>
      <c r="Y74" s="140"/>
      <c r="Z74" s="33"/>
      <c r="AA74" s="223">
        <v>48</v>
      </c>
      <c r="AB74" s="139"/>
      <c r="AC74" s="139"/>
      <c r="AD74" s="140">
        <v>14050</v>
      </c>
      <c r="AE74" s="140"/>
      <c r="AF74" s="140"/>
      <c r="AG74" s="140"/>
      <c r="AH74" s="140"/>
      <c r="AI74" s="140">
        <f t="shared" si="7"/>
        <v>50</v>
      </c>
      <c r="AJ74" s="140"/>
      <c r="AK74" s="140"/>
      <c r="AL74" s="140"/>
      <c r="AM74" s="140"/>
      <c r="AN74" s="140"/>
      <c r="AO74" s="140"/>
      <c r="AP74" s="140"/>
      <c r="AQ74" s="140"/>
      <c r="AR74" s="140">
        <f t="shared" si="8"/>
        <v>14100</v>
      </c>
      <c r="AS74" s="140"/>
      <c r="AT74" s="140"/>
      <c r="AU74" s="140"/>
      <c r="AV74" s="147"/>
      <c r="BC74" s="5"/>
      <c r="BD74" s="5"/>
      <c r="BE74" s="5"/>
      <c r="BF74" s="5"/>
      <c r="BG74" s="5"/>
      <c r="BH74" s="5"/>
      <c r="CD74" s="14"/>
      <c r="CE74" s="14"/>
      <c r="CF74" s="14"/>
      <c r="CG74" s="249"/>
      <c r="CH74" s="249"/>
      <c r="CI74" s="249"/>
      <c r="CJ74" s="249"/>
      <c r="CK74" s="249"/>
      <c r="CL74" s="249"/>
      <c r="CM74" s="249"/>
      <c r="CN74" s="249"/>
      <c r="CO74" s="249"/>
      <c r="CP74" s="249"/>
      <c r="CQ74" s="249"/>
      <c r="CR74" s="249"/>
      <c r="CS74" s="249"/>
      <c r="CT74" s="249"/>
      <c r="CU74" s="249"/>
      <c r="CV74" s="249"/>
      <c r="CW74" s="249"/>
      <c r="CX74" s="249"/>
      <c r="CY74" s="249"/>
    </row>
    <row r="75" spans="5:103" ht="18" customHeight="1">
      <c r="E75" s="148">
        <v>5</v>
      </c>
      <c r="F75" s="149"/>
      <c r="G75" s="149"/>
      <c r="H75" s="39">
        <f t="shared" si="5"/>
        <v>1320</v>
      </c>
      <c r="I75" s="40"/>
      <c r="J75" s="40"/>
      <c r="K75" s="40"/>
      <c r="L75" s="41"/>
      <c r="M75" s="145">
        <f t="shared" si="6"/>
        <v>50</v>
      </c>
      <c r="N75" s="145"/>
      <c r="O75" s="145"/>
      <c r="P75" s="145"/>
      <c r="Q75" s="145"/>
      <c r="R75" s="145"/>
      <c r="S75" s="145"/>
      <c r="T75" s="145"/>
      <c r="U75" s="145"/>
      <c r="V75" s="145">
        <f t="shared" si="9"/>
        <v>1370</v>
      </c>
      <c r="W75" s="145"/>
      <c r="X75" s="145"/>
      <c r="Y75" s="145"/>
      <c r="Z75" s="39"/>
      <c r="AA75" s="224">
        <v>49</v>
      </c>
      <c r="AB75" s="149"/>
      <c r="AC75" s="149"/>
      <c r="AD75" s="145">
        <v>14500</v>
      </c>
      <c r="AE75" s="145"/>
      <c r="AF75" s="145"/>
      <c r="AG75" s="145"/>
      <c r="AH75" s="145"/>
      <c r="AI75" s="145">
        <f t="shared" si="7"/>
        <v>50</v>
      </c>
      <c r="AJ75" s="145"/>
      <c r="AK75" s="145"/>
      <c r="AL75" s="145"/>
      <c r="AM75" s="145"/>
      <c r="AN75" s="145"/>
      <c r="AO75" s="145"/>
      <c r="AP75" s="145"/>
      <c r="AQ75" s="145"/>
      <c r="AR75" s="145">
        <f t="shared" si="8"/>
        <v>14550</v>
      </c>
      <c r="AS75" s="145"/>
      <c r="AT75" s="145"/>
      <c r="AU75" s="145"/>
      <c r="AV75" s="146"/>
      <c r="BC75" s="5"/>
      <c r="BD75" s="5"/>
      <c r="BE75" s="5"/>
      <c r="BF75" s="5"/>
      <c r="BG75" s="5"/>
      <c r="BH75" s="5"/>
      <c r="CD75" s="29"/>
      <c r="CE75" s="29"/>
      <c r="CF75" s="29"/>
      <c r="CG75" s="247"/>
      <c r="CH75" s="247"/>
      <c r="CI75" s="247"/>
      <c r="CJ75" s="247"/>
      <c r="CK75" s="247"/>
      <c r="CL75" s="247"/>
      <c r="CM75" s="247"/>
      <c r="CN75" s="247"/>
      <c r="CO75" s="247"/>
      <c r="CP75" s="247"/>
      <c r="CQ75" s="247"/>
      <c r="CR75" s="247"/>
      <c r="CS75" s="247"/>
      <c r="CT75" s="247"/>
      <c r="CU75" s="247"/>
      <c r="CV75" s="247"/>
      <c r="CW75" s="247"/>
      <c r="CX75" s="247"/>
      <c r="CY75" s="247"/>
    </row>
    <row r="76" spans="5:103" ht="18" customHeight="1">
      <c r="E76" s="138">
        <v>6</v>
      </c>
      <c r="F76" s="139"/>
      <c r="G76" s="139"/>
      <c r="H76" s="33">
        <f t="shared" si="5"/>
        <v>1450</v>
      </c>
      <c r="I76" s="34"/>
      <c r="J76" s="34"/>
      <c r="K76" s="34"/>
      <c r="L76" s="60"/>
      <c r="M76" s="140">
        <f t="shared" si="6"/>
        <v>50</v>
      </c>
      <c r="N76" s="140"/>
      <c r="O76" s="140"/>
      <c r="P76" s="140"/>
      <c r="Q76" s="140"/>
      <c r="R76" s="140"/>
      <c r="S76" s="140"/>
      <c r="T76" s="140"/>
      <c r="U76" s="140"/>
      <c r="V76" s="140">
        <f t="shared" si="9"/>
        <v>1500</v>
      </c>
      <c r="W76" s="140"/>
      <c r="X76" s="140"/>
      <c r="Y76" s="140"/>
      <c r="Z76" s="33"/>
      <c r="AA76" s="223">
        <v>50</v>
      </c>
      <c r="AB76" s="139"/>
      <c r="AC76" s="139"/>
      <c r="AD76" s="140">
        <v>14960</v>
      </c>
      <c r="AE76" s="140"/>
      <c r="AF76" s="140"/>
      <c r="AG76" s="140"/>
      <c r="AH76" s="140"/>
      <c r="AI76" s="140">
        <f t="shared" si="7"/>
        <v>50</v>
      </c>
      <c r="AJ76" s="140"/>
      <c r="AK76" s="140"/>
      <c r="AL76" s="140"/>
      <c r="AM76" s="140"/>
      <c r="AN76" s="140"/>
      <c r="AO76" s="140"/>
      <c r="AP76" s="140"/>
      <c r="AQ76" s="140"/>
      <c r="AR76" s="140">
        <f t="shared" si="8"/>
        <v>15010</v>
      </c>
      <c r="AS76" s="140"/>
      <c r="AT76" s="140"/>
      <c r="AU76" s="140"/>
      <c r="AV76" s="147"/>
      <c r="BC76" s="5"/>
      <c r="BD76" s="5"/>
      <c r="BE76" s="5"/>
      <c r="BF76" s="5"/>
      <c r="BG76" s="5"/>
      <c r="BH76" s="5"/>
      <c r="CE76" s="14"/>
      <c r="CF76" s="14"/>
      <c r="CG76" s="249"/>
      <c r="CH76" s="249"/>
      <c r="CI76" s="249"/>
      <c r="CJ76" s="249"/>
      <c r="CK76" s="249"/>
      <c r="CL76" s="249"/>
      <c r="CM76" s="249"/>
      <c r="CN76" s="249"/>
      <c r="CO76" s="249"/>
      <c r="CP76" s="249"/>
      <c r="CQ76" s="249"/>
      <c r="CR76" s="249"/>
      <c r="CS76" s="249"/>
      <c r="CT76" s="249"/>
      <c r="CU76" s="249"/>
      <c r="CV76" s="249"/>
      <c r="CW76" s="249"/>
      <c r="CX76" s="249"/>
      <c r="CY76" s="249"/>
    </row>
    <row r="77" spans="5:103" ht="18" customHeight="1">
      <c r="E77" s="148">
        <v>7</v>
      </c>
      <c r="F77" s="149"/>
      <c r="G77" s="149"/>
      <c r="H77" s="39">
        <f t="shared" si="5"/>
        <v>1580</v>
      </c>
      <c r="I77" s="40"/>
      <c r="J77" s="40"/>
      <c r="K77" s="40"/>
      <c r="L77" s="41"/>
      <c r="M77" s="145">
        <f t="shared" si="6"/>
        <v>50</v>
      </c>
      <c r="N77" s="145"/>
      <c r="O77" s="145"/>
      <c r="P77" s="145"/>
      <c r="Q77" s="145"/>
      <c r="R77" s="145"/>
      <c r="S77" s="145"/>
      <c r="T77" s="145"/>
      <c r="U77" s="145"/>
      <c r="V77" s="145">
        <f t="shared" si="9"/>
        <v>1630</v>
      </c>
      <c r="W77" s="145"/>
      <c r="X77" s="145"/>
      <c r="Y77" s="145"/>
      <c r="Z77" s="39"/>
      <c r="AA77" s="224">
        <v>51</v>
      </c>
      <c r="AB77" s="149"/>
      <c r="AC77" s="149"/>
      <c r="AD77" s="145">
        <v>15470</v>
      </c>
      <c r="AE77" s="145"/>
      <c r="AF77" s="145"/>
      <c r="AG77" s="145"/>
      <c r="AH77" s="145"/>
      <c r="AI77" s="145">
        <f t="shared" si="7"/>
        <v>50</v>
      </c>
      <c r="AJ77" s="145"/>
      <c r="AK77" s="145"/>
      <c r="AL77" s="145"/>
      <c r="AM77" s="145"/>
      <c r="AN77" s="145"/>
      <c r="AO77" s="145"/>
      <c r="AP77" s="145"/>
      <c r="AQ77" s="145"/>
      <c r="AR77" s="145">
        <f t="shared" si="8"/>
        <v>15520</v>
      </c>
      <c r="AS77" s="145"/>
      <c r="AT77" s="145"/>
      <c r="AU77" s="145"/>
      <c r="AV77" s="146"/>
      <c r="BC77" s="5"/>
      <c r="BD77" s="5"/>
      <c r="BE77" s="5"/>
      <c r="BF77" s="5"/>
      <c r="BG77" s="5"/>
      <c r="BH77" s="5"/>
      <c r="CD77" s="29"/>
      <c r="CE77" s="29"/>
      <c r="CF77" s="29"/>
      <c r="CG77" s="247"/>
      <c r="CH77" s="247"/>
      <c r="CI77" s="247"/>
      <c r="CJ77" s="247"/>
      <c r="CK77" s="247"/>
      <c r="CL77" s="247"/>
      <c r="CM77" s="247"/>
      <c r="CN77" s="247"/>
      <c r="CO77" s="247"/>
      <c r="CP77" s="247"/>
      <c r="CQ77" s="247"/>
      <c r="CR77" s="247"/>
      <c r="CS77" s="247"/>
      <c r="CT77" s="247"/>
      <c r="CU77" s="247"/>
      <c r="CV77" s="247"/>
      <c r="CW77" s="247"/>
      <c r="CX77" s="247"/>
      <c r="CY77" s="247"/>
    </row>
    <row r="78" spans="5:82" ht="18" customHeight="1">
      <c r="E78" s="138">
        <v>8</v>
      </c>
      <c r="F78" s="139"/>
      <c r="G78" s="139"/>
      <c r="H78" s="33">
        <f t="shared" si="5"/>
        <v>1710</v>
      </c>
      <c r="I78" s="34"/>
      <c r="J78" s="34"/>
      <c r="K78" s="34"/>
      <c r="L78" s="60"/>
      <c r="M78" s="140">
        <f t="shared" si="6"/>
        <v>50</v>
      </c>
      <c r="N78" s="140"/>
      <c r="O78" s="140"/>
      <c r="P78" s="140"/>
      <c r="Q78" s="140"/>
      <c r="R78" s="140"/>
      <c r="S78" s="140"/>
      <c r="T78" s="140"/>
      <c r="U78" s="140"/>
      <c r="V78" s="140">
        <f t="shared" si="9"/>
        <v>1760</v>
      </c>
      <c r="W78" s="140"/>
      <c r="X78" s="140"/>
      <c r="Y78" s="140"/>
      <c r="Z78" s="33"/>
      <c r="AA78" s="223">
        <v>52</v>
      </c>
      <c r="AB78" s="139"/>
      <c r="AC78" s="139"/>
      <c r="AD78" s="140">
        <v>15990</v>
      </c>
      <c r="AE78" s="140"/>
      <c r="AF78" s="140"/>
      <c r="AG78" s="140"/>
      <c r="AH78" s="140"/>
      <c r="AI78" s="140">
        <f t="shared" si="7"/>
        <v>50</v>
      </c>
      <c r="AJ78" s="140"/>
      <c r="AK78" s="140"/>
      <c r="AL78" s="140"/>
      <c r="AM78" s="140"/>
      <c r="AN78" s="140"/>
      <c r="AO78" s="140"/>
      <c r="AP78" s="140"/>
      <c r="AQ78" s="140"/>
      <c r="AR78" s="140">
        <f t="shared" si="8"/>
        <v>16040</v>
      </c>
      <c r="AS78" s="140"/>
      <c r="AT78" s="140"/>
      <c r="AU78" s="140"/>
      <c r="AV78" s="147"/>
      <c r="BC78" s="5"/>
      <c r="BD78" s="5"/>
      <c r="BE78" s="5"/>
      <c r="BF78" s="5"/>
      <c r="BG78" s="5"/>
      <c r="BH78" s="5"/>
      <c r="CD78" s="14"/>
    </row>
    <row r="79" spans="5:103" ht="18" customHeight="1">
      <c r="E79" s="148">
        <v>9</v>
      </c>
      <c r="F79" s="149"/>
      <c r="G79" s="149"/>
      <c r="H79" s="39">
        <f t="shared" si="5"/>
        <v>1840</v>
      </c>
      <c r="I79" s="40"/>
      <c r="J79" s="40"/>
      <c r="K79" s="40"/>
      <c r="L79" s="41"/>
      <c r="M79" s="145">
        <f t="shared" si="6"/>
        <v>50</v>
      </c>
      <c r="N79" s="145"/>
      <c r="O79" s="145"/>
      <c r="P79" s="145"/>
      <c r="Q79" s="145"/>
      <c r="R79" s="145"/>
      <c r="S79" s="145"/>
      <c r="T79" s="145"/>
      <c r="U79" s="145"/>
      <c r="V79" s="145">
        <f t="shared" si="9"/>
        <v>1890</v>
      </c>
      <c r="W79" s="145"/>
      <c r="X79" s="145"/>
      <c r="Y79" s="145"/>
      <c r="Z79" s="39"/>
      <c r="AA79" s="224">
        <v>53</v>
      </c>
      <c r="AB79" s="149"/>
      <c r="AC79" s="149"/>
      <c r="AD79" s="145">
        <v>16510</v>
      </c>
      <c r="AE79" s="145"/>
      <c r="AF79" s="145"/>
      <c r="AG79" s="145"/>
      <c r="AH79" s="145"/>
      <c r="AI79" s="145">
        <f t="shared" si="7"/>
        <v>50</v>
      </c>
      <c r="AJ79" s="145"/>
      <c r="AK79" s="145"/>
      <c r="AL79" s="145"/>
      <c r="AM79" s="145"/>
      <c r="AN79" s="145"/>
      <c r="AO79" s="145"/>
      <c r="AP79" s="145"/>
      <c r="AQ79" s="145"/>
      <c r="AR79" s="145">
        <f t="shared" si="8"/>
        <v>16560</v>
      </c>
      <c r="AS79" s="145"/>
      <c r="AT79" s="145"/>
      <c r="AU79" s="145"/>
      <c r="AV79" s="146"/>
      <c r="BC79" s="5"/>
      <c r="BD79" s="5"/>
      <c r="BE79" s="5"/>
      <c r="BF79" s="5"/>
      <c r="BG79" s="5"/>
      <c r="BH79" s="5"/>
      <c r="CD79" s="29"/>
      <c r="CE79" s="29"/>
      <c r="CF79" s="29"/>
      <c r="CG79" s="247"/>
      <c r="CH79" s="247"/>
      <c r="CI79" s="247"/>
      <c r="CJ79" s="247"/>
      <c r="CK79" s="247"/>
      <c r="CL79" s="247"/>
      <c r="CM79" s="247"/>
      <c r="CN79" s="247"/>
      <c r="CO79" s="247"/>
      <c r="CP79" s="247"/>
      <c r="CQ79" s="247"/>
      <c r="CR79" s="247"/>
      <c r="CS79" s="247"/>
      <c r="CT79" s="247"/>
      <c r="CU79" s="247"/>
      <c r="CV79" s="247"/>
      <c r="CW79" s="247"/>
      <c r="CX79" s="247"/>
      <c r="CY79" s="247"/>
    </row>
    <row r="80" spans="5:103" ht="18" customHeight="1">
      <c r="E80" s="138">
        <v>10</v>
      </c>
      <c r="F80" s="139"/>
      <c r="G80" s="139"/>
      <c r="H80" s="33">
        <f t="shared" si="5"/>
        <v>1980</v>
      </c>
      <c r="I80" s="34"/>
      <c r="J80" s="34"/>
      <c r="K80" s="34"/>
      <c r="L80" s="60"/>
      <c r="M80" s="140">
        <f t="shared" si="6"/>
        <v>50</v>
      </c>
      <c r="N80" s="140"/>
      <c r="O80" s="140"/>
      <c r="P80" s="140"/>
      <c r="Q80" s="140"/>
      <c r="R80" s="140"/>
      <c r="S80" s="140"/>
      <c r="T80" s="140"/>
      <c r="U80" s="140"/>
      <c r="V80" s="140">
        <f t="shared" si="9"/>
        <v>2030</v>
      </c>
      <c r="W80" s="140"/>
      <c r="X80" s="140"/>
      <c r="Y80" s="140"/>
      <c r="Z80" s="33"/>
      <c r="AA80" s="223">
        <v>54</v>
      </c>
      <c r="AB80" s="139"/>
      <c r="AC80" s="139"/>
      <c r="AD80" s="140">
        <v>17020</v>
      </c>
      <c r="AE80" s="140"/>
      <c r="AF80" s="140"/>
      <c r="AG80" s="140"/>
      <c r="AH80" s="140"/>
      <c r="AI80" s="140">
        <f t="shared" si="7"/>
        <v>50</v>
      </c>
      <c r="AJ80" s="140"/>
      <c r="AK80" s="140"/>
      <c r="AL80" s="140"/>
      <c r="AM80" s="140"/>
      <c r="AN80" s="140"/>
      <c r="AO80" s="140"/>
      <c r="AP80" s="140"/>
      <c r="AQ80" s="140"/>
      <c r="AR80" s="140">
        <f t="shared" si="8"/>
        <v>17070</v>
      </c>
      <c r="AS80" s="140"/>
      <c r="AT80" s="140"/>
      <c r="AU80" s="140"/>
      <c r="AV80" s="147"/>
      <c r="BC80" s="5"/>
      <c r="BD80" s="5"/>
      <c r="BE80" s="5"/>
      <c r="BF80" s="5"/>
      <c r="BG80" s="5"/>
      <c r="BH80" s="5"/>
      <c r="CD80" s="14"/>
      <c r="CE80" s="14"/>
      <c r="CF80" s="14"/>
      <c r="CG80" s="249"/>
      <c r="CH80" s="249"/>
      <c r="CI80" s="249"/>
      <c r="CJ80" s="249"/>
      <c r="CK80" s="249"/>
      <c r="CL80" s="249"/>
      <c r="CM80" s="249"/>
      <c r="CN80" s="249"/>
      <c r="CO80" s="249"/>
      <c r="CP80" s="249"/>
      <c r="CQ80" s="249"/>
      <c r="CR80" s="249"/>
      <c r="CS80" s="249"/>
      <c r="CT80" s="249"/>
      <c r="CU80" s="249"/>
      <c r="CV80" s="249"/>
      <c r="CW80" s="249"/>
      <c r="CX80" s="249"/>
      <c r="CY80" s="249"/>
    </row>
    <row r="81" spans="5:103" ht="18" customHeight="1">
      <c r="E81" s="148">
        <v>11</v>
      </c>
      <c r="F81" s="149"/>
      <c r="G81" s="149"/>
      <c r="H81" s="39">
        <f t="shared" si="5"/>
        <v>2170</v>
      </c>
      <c r="I81" s="40"/>
      <c r="J81" s="40"/>
      <c r="K81" s="40"/>
      <c r="L81" s="41"/>
      <c r="M81" s="145">
        <f t="shared" si="6"/>
        <v>50</v>
      </c>
      <c r="N81" s="145"/>
      <c r="O81" s="145"/>
      <c r="P81" s="145"/>
      <c r="Q81" s="145"/>
      <c r="R81" s="145"/>
      <c r="S81" s="145"/>
      <c r="T81" s="145"/>
      <c r="U81" s="145"/>
      <c r="V81" s="145">
        <f t="shared" si="9"/>
        <v>2220</v>
      </c>
      <c r="W81" s="145"/>
      <c r="X81" s="145"/>
      <c r="Y81" s="145"/>
      <c r="Z81" s="39"/>
      <c r="AA81" s="224">
        <v>55</v>
      </c>
      <c r="AB81" s="149"/>
      <c r="AC81" s="149"/>
      <c r="AD81" s="145">
        <v>17540</v>
      </c>
      <c r="AE81" s="145"/>
      <c r="AF81" s="145"/>
      <c r="AG81" s="145"/>
      <c r="AH81" s="145"/>
      <c r="AI81" s="145">
        <f t="shared" si="7"/>
        <v>50</v>
      </c>
      <c r="AJ81" s="145"/>
      <c r="AK81" s="145"/>
      <c r="AL81" s="145"/>
      <c r="AM81" s="145"/>
      <c r="AN81" s="145"/>
      <c r="AO81" s="145"/>
      <c r="AP81" s="145"/>
      <c r="AQ81" s="145"/>
      <c r="AR81" s="145">
        <f t="shared" si="8"/>
        <v>17590</v>
      </c>
      <c r="AS81" s="145"/>
      <c r="AT81" s="145"/>
      <c r="AU81" s="145"/>
      <c r="AV81" s="146"/>
      <c r="BC81" s="5"/>
      <c r="BD81" s="5"/>
      <c r="BE81" s="5"/>
      <c r="BF81" s="5"/>
      <c r="BG81" s="5"/>
      <c r="BH81" s="5"/>
      <c r="CE81" s="29"/>
      <c r="CF81" s="29"/>
      <c r="CG81" s="247"/>
      <c r="CH81" s="247"/>
      <c r="CI81" s="247"/>
      <c r="CJ81" s="247"/>
      <c r="CK81" s="247"/>
      <c r="CL81" s="247"/>
      <c r="CM81" s="247"/>
      <c r="CN81" s="247"/>
      <c r="CO81" s="247"/>
      <c r="CP81" s="247"/>
      <c r="CQ81" s="247"/>
      <c r="CR81" s="247"/>
      <c r="CS81" s="247"/>
      <c r="CT81" s="247"/>
      <c r="CU81" s="247"/>
      <c r="CV81" s="247"/>
      <c r="CW81" s="247"/>
      <c r="CX81" s="247"/>
      <c r="CY81" s="247"/>
    </row>
    <row r="82" spans="5:103" ht="18" customHeight="1">
      <c r="E82" s="138">
        <v>12</v>
      </c>
      <c r="F82" s="139"/>
      <c r="G82" s="139"/>
      <c r="H82" s="33">
        <f t="shared" si="5"/>
        <v>2370</v>
      </c>
      <c r="I82" s="34"/>
      <c r="J82" s="34"/>
      <c r="K82" s="34"/>
      <c r="L82" s="60"/>
      <c r="M82" s="140">
        <f t="shared" si="6"/>
        <v>50</v>
      </c>
      <c r="N82" s="140"/>
      <c r="O82" s="140"/>
      <c r="P82" s="140"/>
      <c r="Q82" s="140"/>
      <c r="R82" s="140"/>
      <c r="S82" s="140"/>
      <c r="T82" s="140"/>
      <c r="U82" s="140"/>
      <c r="V82" s="140">
        <f t="shared" si="9"/>
        <v>2420</v>
      </c>
      <c r="W82" s="140"/>
      <c r="X82" s="140"/>
      <c r="Y82" s="140"/>
      <c r="Z82" s="33"/>
      <c r="AA82" s="223">
        <v>60</v>
      </c>
      <c r="AB82" s="139"/>
      <c r="AC82" s="139"/>
      <c r="AD82" s="140">
        <v>20130</v>
      </c>
      <c r="AE82" s="140"/>
      <c r="AF82" s="140"/>
      <c r="AG82" s="140"/>
      <c r="AH82" s="140"/>
      <c r="AI82" s="140">
        <f t="shared" si="7"/>
        <v>50</v>
      </c>
      <c r="AJ82" s="140"/>
      <c r="AK82" s="140"/>
      <c r="AL82" s="140"/>
      <c r="AM82" s="140"/>
      <c r="AN82" s="140"/>
      <c r="AO82" s="140"/>
      <c r="AP82" s="140"/>
      <c r="AQ82" s="140"/>
      <c r="AR82" s="140">
        <f t="shared" si="8"/>
        <v>20180</v>
      </c>
      <c r="AS82" s="140"/>
      <c r="AT82" s="140"/>
      <c r="AU82" s="140"/>
      <c r="AV82" s="147"/>
      <c r="BC82" s="5"/>
      <c r="BD82" s="5"/>
      <c r="BE82" s="5"/>
      <c r="BF82" s="5"/>
      <c r="BG82" s="5"/>
      <c r="BH82" s="5"/>
      <c r="CD82" s="14"/>
      <c r="CE82" s="14"/>
      <c r="CF82" s="14"/>
      <c r="CG82" s="249"/>
      <c r="CH82" s="249"/>
      <c r="CI82" s="249"/>
      <c r="CJ82" s="249"/>
      <c r="CK82" s="249"/>
      <c r="CL82" s="249"/>
      <c r="CM82" s="249"/>
      <c r="CN82" s="249"/>
      <c r="CO82" s="249"/>
      <c r="CP82" s="249"/>
      <c r="CQ82" s="249"/>
      <c r="CR82" s="249"/>
      <c r="CS82" s="249"/>
      <c r="CT82" s="249"/>
      <c r="CU82" s="249"/>
      <c r="CV82" s="249"/>
      <c r="CW82" s="249"/>
      <c r="CX82" s="249"/>
      <c r="CY82" s="249"/>
    </row>
    <row r="83" spans="5:82" ht="18" customHeight="1">
      <c r="E83" s="148">
        <v>13</v>
      </c>
      <c r="F83" s="149"/>
      <c r="G83" s="149"/>
      <c r="H83" s="39">
        <f t="shared" si="5"/>
        <v>2570</v>
      </c>
      <c r="I83" s="40"/>
      <c r="J83" s="40"/>
      <c r="K83" s="40"/>
      <c r="L83" s="41"/>
      <c r="M83" s="145">
        <f t="shared" si="6"/>
        <v>50</v>
      </c>
      <c r="N83" s="145"/>
      <c r="O83" s="145"/>
      <c r="P83" s="145"/>
      <c r="Q83" s="145"/>
      <c r="R83" s="145"/>
      <c r="S83" s="145"/>
      <c r="T83" s="145"/>
      <c r="U83" s="145"/>
      <c r="V83" s="145">
        <f t="shared" si="9"/>
        <v>2620</v>
      </c>
      <c r="W83" s="145"/>
      <c r="X83" s="145"/>
      <c r="Y83" s="145"/>
      <c r="Z83" s="39"/>
      <c r="AA83" s="224">
        <v>65</v>
      </c>
      <c r="AB83" s="149"/>
      <c r="AC83" s="149"/>
      <c r="AD83" s="145">
        <v>22710</v>
      </c>
      <c r="AE83" s="145"/>
      <c r="AF83" s="145"/>
      <c r="AG83" s="145"/>
      <c r="AH83" s="145"/>
      <c r="AI83" s="145">
        <f t="shared" si="7"/>
        <v>50</v>
      </c>
      <c r="AJ83" s="145"/>
      <c r="AK83" s="145"/>
      <c r="AL83" s="145"/>
      <c r="AM83" s="145"/>
      <c r="AN83" s="145"/>
      <c r="AO83" s="145"/>
      <c r="AP83" s="145"/>
      <c r="AQ83" s="145"/>
      <c r="AR83" s="145">
        <f t="shared" si="8"/>
        <v>22760</v>
      </c>
      <c r="AS83" s="145"/>
      <c r="AT83" s="145"/>
      <c r="AU83" s="145"/>
      <c r="AV83" s="146"/>
      <c r="BC83" s="5"/>
      <c r="BD83" s="5"/>
      <c r="BE83" s="5"/>
      <c r="BF83" s="5"/>
      <c r="BG83" s="5"/>
      <c r="BH83" s="5"/>
      <c r="CD83" s="29"/>
    </row>
    <row r="84" spans="5:103" ht="18" customHeight="1">
      <c r="E84" s="138">
        <v>14</v>
      </c>
      <c r="F84" s="139"/>
      <c r="G84" s="139"/>
      <c r="H84" s="33">
        <f t="shared" si="5"/>
        <v>2770</v>
      </c>
      <c r="I84" s="34"/>
      <c r="J84" s="34"/>
      <c r="K84" s="34"/>
      <c r="L84" s="60"/>
      <c r="M84" s="140">
        <f t="shared" si="6"/>
        <v>50</v>
      </c>
      <c r="N84" s="140"/>
      <c r="O84" s="140"/>
      <c r="P84" s="140"/>
      <c r="Q84" s="140"/>
      <c r="R84" s="140"/>
      <c r="S84" s="140"/>
      <c r="T84" s="140"/>
      <c r="U84" s="140"/>
      <c r="V84" s="140">
        <f t="shared" si="9"/>
        <v>2820</v>
      </c>
      <c r="W84" s="140"/>
      <c r="X84" s="140"/>
      <c r="Y84" s="140"/>
      <c r="Z84" s="33"/>
      <c r="AA84" s="226">
        <v>70</v>
      </c>
      <c r="AB84" s="227"/>
      <c r="AC84" s="227"/>
      <c r="AD84" s="228">
        <v>25300</v>
      </c>
      <c r="AE84" s="228"/>
      <c r="AF84" s="228"/>
      <c r="AG84" s="228"/>
      <c r="AH84" s="228"/>
      <c r="AI84" s="228">
        <f t="shared" si="7"/>
        <v>50</v>
      </c>
      <c r="AJ84" s="228"/>
      <c r="AK84" s="228"/>
      <c r="AL84" s="228"/>
      <c r="AM84" s="228"/>
      <c r="AN84" s="228"/>
      <c r="AO84" s="228"/>
      <c r="AP84" s="228"/>
      <c r="AQ84" s="228"/>
      <c r="AR84" s="228">
        <f t="shared" si="8"/>
        <v>25350</v>
      </c>
      <c r="AS84" s="228"/>
      <c r="AT84" s="228"/>
      <c r="AU84" s="228"/>
      <c r="AV84" s="232"/>
      <c r="BC84" s="5"/>
      <c r="BD84" s="5"/>
      <c r="BE84" s="5"/>
      <c r="BF84" s="5"/>
      <c r="BG84" s="5"/>
      <c r="BH84" s="5"/>
      <c r="CD84" s="14"/>
      <c r="CE84" s="14"/>
      <c r="CF84" s="14"/>
      <c r="CG84" s="249"/>
      <c r="CH84" s="249"/>
      <c r="CI84" s="249"/>
      <c r="CJ84" s="249"/>
      <c r="CK84" s="249"/>
      <c r="CL84" s="249"/>
      <c r="CM84" s="249"/>
      <c r="CN84" s="249"/>
      <c r="CO84" s="249"/>
      <c r="CP84" s="249"/>
      <c r="CQ84" s="249"/>
      <c r="CR84" s="249"/>
      <c r="CS84" s="249"/>
      <c r="CT84" s="249"/>
      <c r="CU84" s="249"/>
      <c r="CV84" s="249"/>
      <c r="CW84" s="249"/>
      <c r="CX84" s="249"/>
      <c r="CY84" s="249"/>
    </row>
    <row r="85" spans="5:103" ht="18" customHeight="1">
      <c r="E85" s="148">
        <v>15</v>
      </c>
      <c r="F85" s="149"/>
      <c r="G85" s="149"/>
      <c r="H85" s="39">
        <f t="shared" si="5"/>
        <v>2970</v>
      </c>
      <c r="I85" s="40"/>
      <c r="J85" s="40"/>
      <c r="K85" s="40"/>
      <c r="L85" s="41"/>
      <c r="M85" s="145">
        <f t="shared" si="6"/>
        <v>50</v>
      </c>
      <c r="N85" s="145"/>
      <c r="O85" s="145"/>
      <c r="P85" s="145"/>
      <c r="Q85" s="145"/>
      <c r="R85" s="145"/>
      <c r="S85" s="145"/>
      <c r="T85" s="145"/>
      <c r="U85" s="145"/>
      <c r="V85" s="145">
        <f t="shared" si="9"/>
        <v>3020</v>
      </c>
      <c r="W85" s="145"/>
      <c r="X85" s="145"/>
      <c r="Y85" s="145"/>
      <c r="Z85" s="39"/>
      <c r="AA85" s="224">
        <v>75</v>
      </c>
      <c r="AB85" s="149"/>
      <c r="AC85" s="149"/>
      <c r="AD85" s="145">
        <v>27880</v>
      </c>
      <c r="AE85" s="145"/>
      <c r="AF85" s="145"/>
      <c r="AG85" s="145"/>
      <c r="AH85" s="145"/>
      <c r="AI85" s="145">
        <f t="shared" si="7"/>
        <v>50</v>
      </c>
      <c r="AJ85" s="145"/>
      <c r="AK85" s="145"/>
      <c r="AL85" s="145"/>
      <c r="AM85" s="145"/>
      <c r="AN85" s="145"/>
      <c r="AO85" s="145"/>
      <c r="AP85" s="145"/>
      <c r="AQ85" s="145"/>
      <c r="AR85" s="145">
        <f t="shared" si="8"/>
        <v>27930</v>
      </c>
      <c r="AS85" s="145"/>
      <c r="AT85" s="145"/>
      <c r="AU85" s="145"/>
      <c r="AV85" s="146"/>
      <c r="BC85" s="5"/>
      <c r="BD85" s="5"/>
      <c r="BE85" s="5"/>
      <c r="BF85" s="5"/>
      <c r="BG85" s="5"/>
      <c r="BH85" s="5"/>
      <c r="CD85" s="29"/>
      <c r="CE85" s="29"/>
      <c r="CF85" s="29"/>
      <c r="CG85" s="247"/>
      <c r="CH85" s="247"/>
      <c r="CI85" s="247"/>
      <c r="CJ85" s="247"/>
      <c r="CK85" s="247"/>
      <c r="CL85" s="247"/>
      <c r="CM85" s="247"/>
      <c r="CN85" s="247"/>
      <c r="CO85" s="247"/>
      <c r="CP85" s="247"/>
      <c r="CQ85" s="247"/>
      <c r="CR85" s="247"/>
      <c r="CS85" s="247"/>
      <c r="CT85" s="247"/>
      <c r="CU85" s="247"/>
      <c r="CV85" s="247"/>
      <c r="CW85" s="247"/>
      <c r="CX85" s="247"/>
      <c r="CY85" s="247"/>
    </row>
    <row r="86" spans="5:103" ht="18" customHeight="1">
      <c r="E86" s="138">
        <v>16</v>
      </c>
      <c r="F86" s="139"/>
      <c r="G86" s="139"/>
      <c r="H86" s="33">
        <f t="shared" si="5"/>
        <v>3190</v>
      </c>
      <c r="I86" s="34"/>
      <c r="J86" s="34"/>
      <c r="K86" s="34"/>
      <c r="L86" s="60"/>
      <c r="M86" s="140">
        <f t="shared" si="6"/>
        <v>50</v>
      </c>
      <c r="N86" s="140"/>
      <c r="O86" s="140"/>
      <c r="P86" s="140"/>
      <c r="Q86" s="140"/>
      <c r="R86" s="140"/>
      <c r="S86" s="140"/>
      <c r="T86" s="140"/>
      <c r="U86" s="140"/>
      <c r="V86" s="140">
        <f t="shared" si="9"/>
        <v>3240</v>
      </c>
      <c r="W86" s="140"/>
      <c r="X86" s="140"/>
      <c r="Y86" s="140"/>
      <c r="Z86" s="33"/>
      <c r="AA86" s="226">
        <v>80</v>
      </c>
      <c r="AB86" s="227"/>
      <c r="AC86" s="227"/>
      <c r="AD86" s="228">
        <v>30470</v>
      </c>
      <c r="AE86" s="228"/>
      <c r="AF86" s="228"/>
      <c r="AG86" s="228"/>
      <c r="AH86" s="228"/>
      <c r="AI86" s="228">
        <f t="shared" si="7"/>
        <v>50</v>
      </c>
      <c r="AJ86" s="228"/>
      <c r="AK86" s="228"/>
      <c r="AL86" s="228"/>
      <c r="AM86" s="228"/>
      <c r="AN86" s="228"/>
      <c r="AO86" s="228"/>
      <c r="AP86" s="228"/>
      <c r="AQ86" s="228"/>
      <c r="AR86" s="228">
        <f t="shared" si="8"/>
        <v>30520</v>
      </c>
      <c r="AS86" s="228"/>
      <c r="AT86" s="228"/>
      <c r="AU86" s="228"/>
      <c r="AV86" s="232"/>
      <c r="BC86" s="5"/>
      <c r="BD86" s="5"/>
      <c r="BE86" s="5"/>
      <c r="BF86" s="5"/>
      <c r="BG86" s="5"/>
      <c r="BH86" s="5"/>
      <c r="CE86" s="14"/>
      <c r="CF86" s="14"/>
      <c r="CG86" s="249"/>
      <c r="CH86" s="249"/>
      <c r="CI86" s="249"/>
      <c r="CJ86" s="249"/>
      <c r="CK86" s="249"/>
      <c r="CL86" s="249"/>
      <c r="CM86" s="249"/>
      <c r="CN86" s="249"/>
      <c r="CO86" s="249"/>
      <c r="CP86" s="249"/>
      <c r="CQ86" s="249"/>
      <c r="CR86" s="249"/>
      <c r="CS86" s="249"/>
      <c r="CT86" s="249"/>
      <c r="CU86" s="249"/>
      <c r="CV86" s="249"/>
      <c r="CW86" s="249"/>
      <c r="CX86" s="249"/>
      <c r="CY86" s="249"/>
    </row>
    <row r="87" spans="5:103" ht="18" customHeight="1">
      <c r="E87" s="148">
        <v>17</v>
      </c>
      <c r="F87" s="149"/>
      <c r="G87" s="149"/>
      <c r="H87" s="39">
        <f t="shared" si="5"/>
        <v>3410</v>
      </c>
      <c r="I87" s="40"/>
      <c r="J87" s="40"/>
      <c r="K87" s="40"/>
      <c r="L87" s="41"/>
      <c r="M87" s="145">
        <f t="shared" si="6"/>
        <v>50</v>
      </c>
      <c r="N87" s="145"/>
      <c r="O87" s="145"/>
      <c r="P87" s="145"/>
      <c r="Q87" s="145"/>
      <c r="R87" s="145"/>
      <c r="S87" s="145"/>
      <c r="T87" s="145"/>
      <c r="U87" s="145"/>
      <c r="V87" s="145">
        <f t="shared" si="9"/>
        <v>3460</v>
      </c>
      <c r="W87" s="145"/>
      <c r="X87" s="145"/>
      <c r="Y87" s="145"/>
      <c r="Z87" s="39"/>
      <c r="AA87" s="224">
        <v>85</v>
      </c>
      <c r="AB87" s="149"/>
      <c r="AC87" s="149"/>
      <c r="AD87" s="145">
        <v>33050</v>
      </c>
      <c r="AE87" s="145"/>
      <c r="AF87" s="145"/>
      <c r="AG87" s="145"/>
      <c r="AH87" s="145"/>
      <c r="AI87" s="145">
        <f t="shared" si="7"/>
        <v>50</v>
      </c>
      <c r="AJ87" s="145"/>
      <c r="AK87" s="145"/>
      <c r="AL87" s="145"/>
      <c r="AM87" s="145"/>
      <c r="AN87" s="145"/>
      <c r="AO87" s="145"/>
      <c r="AP87" s="145"/>
      <c r="AQ87" s="145"/>
      <c r="AR87" s="145">
        <f t="shared" si="8"/>
        <v>33100</v>
      </c>
      <c r="AS87" s="145"/>
      <c r="AT87" s="145"/>
      <c r="AU87" s="145"/>
      <c r="AV87" s="146"/>
      <c r="BC87" s="5"/>
      <c r="BD87" s="5"/>
      <c r="BE87" s="5"/>
      <c r="BF87" s="5"/>
      <c r="BG87" s="5"/>
      <c r="BH87" s="5"/>
      <c r="CD87" s="29"/>
      <c r="CE87" s="29"/>
      <c r="CF87" s="29"/>
      <c r="CG87" s="247"/>
      <c r="CH87" s="247"/>
      <c r="CI87" s="247"/>
      <c r="CJ87" s="247"/>
      <c r="CK87" s="247"/>
      <c r="CL87" s="247"/>
      <c r="CM87" s="247"/>
      <c r="CN87" s="247"/>
      <c r="CO87" s="247"/>
      <c r="CP87" s="247"/>
      <c r="CQ87" s="247"/>
      <c r="CR87" s="247"/>
      <c r="CS87" s="247"/>
      <c r="CT87" s="247"/>
      <c r="CU87" s="247"/>
      <c r="CV87" s="247"/>
      <c r="CW87" s="247"/>
      <c r="CX87" s="247"/>
      <c r="CY87" s="247"/>
    </row>
    <row r="88" spans="5:82" ht="18" customHeight="1">
      <c r="E88" s="138">
        <v>18</v>
      </c>
      <c r="F88" s="139"/>
      <c r="G88" s="139"/>
      <c r="H88" s="33">
        <f t="shared" si="5"/>
        <v>3630</v>
      </c>
      <c r="I88" s="34"/>
      <c r="J88" s="34"/>
      <c r="K88" s="34"/>
      <c r="L88" s="60"/>
      <c r="M88" s="140">
        <f t="shared" si="6"/>
        <v>50</v>
      </c>
      <c r="N88" s="140"/>
      <c r="O88" s="140"/>
      <c r="P88" s="140"/>
      <c r="Q88" s="140"/>
      <c r="R88" s="140"/>
      <c r="S88" s="140"/>
      <c r="T88" s="140"/>
      <c r="U88" s="140"/>
      <c r="V88" s="140">
        <f t="shared" si="9"/>
        <v>3680</v>
      </c>
      <c r="W88" s="140"/>
      <c r="X88" s="140"/>
      <c r="Y88" s="140"/>
      <c r="Z88" s="33"/>
      <c r="AA88" s="223">
        <v>90</v>
      </c>
      <c r="AB88" s="139"/>
      <c r="AC88" s="139"/>
      <c r="AD88" s="140">
        <v>35640</v>
      </c>
      <c r="AE88" s="140"/>
      <c r="AF88" s="140"/>
      <c r="AG88" s="140"/>
      <c r="AH88" s="140"/>
      <c r="AI88" s="140">
        <f t="shared" si="7"/>
        <v>50</v>
      </c>
      <c r="AJ88" s="140"/>
      <c r="AK88" s="140"/>
      <c r="AL88" s="140"/>
      <c r="AM88" s="140"/>
      <c r="AN88" s="140"/>
      <c r="AO88" s="140"/>
      <c r="AP88" s="140"/>
      <c r="AQ88" s="140"/>
      <c r="AR88" s="140">
        <f t="shared" si="8"/>
        <v>35690</v>
      </c>
      <c r="AS88" s="140"/>
      <c r="AT88" s="140"/>
      <c r="AU88" s="140"/>
      <c r="AV88" s="147"/>
      <c r="BC88" s="5"/>
      <c r="BD88" s="5"/>
      <c r="BE88" s="5"/>
      <c r="BF88" s="5"/>
      <c r="BG88" s="5"/>
      <c r="BH88" s="5"/>
      <c r="CD88" s="14"/>
    </row>
    <row r="89" spans="5:103" ht="18" customHeight="1">
      <c r="E89" s="148">
        <v>19</v>
      </c>
      <c r="F89" s="149"/>
      <c r="G89" s="149"/>
      <c r="H89" s="39">
        <f t="shared" si="5"/>
        <v>3850</v>
      </c>
      <c r="I89" s="40"/>
      <c r="J89" s="40"/>
      <c r="K89" s="40"/>
      <c r="L89" s="41"/>
      <c r="M89" s="145">
        <f t="shared" si="6"/>
        <v>50</v>
      </c>
      <c r="N89" s="145"/>
      <c r="O89" s="145"/>
      <c r="P89" s="145"/>
      <c r="Q89" s="145"/>
      <c r="R89" s="145"/>
      <c r="S89" s="145"/>
      <c r="T89" s="145"/>
      <c r="U89" s="145"/>
      <c r="V89" s="145">
        <f t="shared" si="9"/>
        <v>3900</v>
      </c>
      <c r="W89" s="145"/>
      <c r="X89" s="145"/>
      <c r="Y89" s="145"/>
      <c r="Z89" s="39"/>
      <c r="AA89" s="224">
        <v>95</v>
      </c>
      <c r="AB89" s="149"/>
      <c r="AC89" s="149"/>
      <c r="AD89" s="145">
        <v>38220</v>
      </c>
      <c r="AE89" s="145"/>
      <c r="AF89" s="145"/>
      <c r="AG89" s="145"/>
      <c r="AH89" s="145"/>
      <c r="AI89" s="145">
        <f t="shared" si="7"/>
        <v>50</v>
      </c>
      <c r="AJ89" s="145"/>
      <c r="AK89" s="145"/>
      <c r="AL89" s="145"/>
      <c r="AM89" s="145"/>
      <c r="AN89" s="145"/>
      <c r="AO89" s="145"/>
      <c r="AP89" s="145"/>
      <c r="AQ89" s="145"/>
      <c r="AR89" s="145">
        <f t="shared" si="8"/>
        <v>38270</v>
      </c>
      <c r="AS89" s="145"/>
      <c r="AT89" s="145"/>
      <c r="AU89" s="145"/>
      <c r="AV89" s="146"/>
      <c r="BC89" s="5"/>
      <c r="BD89" s="5"/>
      <c r="BE89" s="5"/>
      <c r="BF89" s="5"/>
      <c r="BG89" s="5"/>
      <c r="BH89" s="5"/>
      <c r="CD89" s="29"/>
      <c r="CE89" s="29"/>
      <c r="CF89" s="29"/>
      <c r="CG89" s="247"/>
      <c r="CH89" s="247"/>
      <c r="CI89" s="247"/>
      <c r="CJ89" s="247"/>
      <c r="CK89" s="247"/>
      <c r="CL89" s="247"/>
      <c r="CM89" s="247"/>
      <c r="CN89" s="247"/>
      <c r="CO89" s="247"/>
      <c r="CP89" s="247"/>
      <c r="CQ89" s="247"/>
      <c r="CR89" s="247"/>
      <c r="CS89" s="247"/>
      <c r="CT89" s="247"/>
      <c r="CU89" s="247"/>
      <c r="CV89" s="247"/>
      <c r="CW89" s="247"/>
      <c r="CX89" s="247"/>
      <c r="CY89" s="247"/>
    </row>
    <row r="90" spans="5:103" ht="18" customHeight="1">
      <c r="E90" s="138">
        <v>20</v>
      </c>
      <c r="F90" s="139"/>
      <c r="G90" s="139"/>
      <c r="H90" s="33">
        <f t="shared" si="5"/>
        <v>4070</v>
      </c>
      <c r="I90" s="34"/>
      <c r="J90" s="34"/>
      <c r="K90" s="34"/>
      <c r="L90" s="60"/>
      <c r="M90" s="140">
        <f t="shared" si="6"/>
        <v>50</v>
      </c>
      <c r="N90" s="140"/>
      <c r="O90" s="140"/>
      <c r="P90" s="140"/>
      <c r="Q90" s="140"/>
      <c r="R90" s="140"/>
      <c r="S90" s="140"/>
      <c r="T90" s="140"/>
      <c r="U90" s="140"/>
      <c r="V90" s="140">
        <f t="shared" si="9"/>
        <v>4120</v>
      </c>
      <c r="W90" s="140"/>
      <c r="X90" s="140"/>
      <c r="Y90" s="140"/>
      <c r="Z90" s="33"/>
      <c r="AA90" s="223">
        <v>100</v>
      </c>
      <c r="AB90" s="139"/>
      <c r="AC90" s="139"/>
      <c r="AD90" s="140">
        <v>40810</v>
      </c>
      <c r="AE90" s="140"/>
      <c r="AF90" s="140"/>
      <c r="AG90" s="140"/>
      <c r="AH90" s="140"/>
      <c r="AI90" s="140">
        <f t="shared" si="7"/>
        <v>50</v>
      </c>
      <c r="AJ90" s="140"/>
      <c r="AK90" s="140"/>
      <c r="AL90" s="140"/>
      <c r="AM90" s="140"/>
      <c r="AN90" s="140"/>
      <c r="AO90" s="140"/>
      <c r="AP90" s="140"/>
      <c r="AQ90" s="140"/>
      <c r="AR90" s="140">
        <f t="shared" si="8"/>
        <v>40860</v>
      </c>
      <c r="AS90" s="140"/>
      <c r="AT90" s="140"/>
      <c r="AU90" s="140"/>
      <c r="AV90" s="147"/>
      <c r="BC90" s="5"/>
      <c r="BD90" s="5"/>
      <c r="BE90" s="5"/>
      <c r="BF90" s="5"/>
      <c r="BG90" s="5"/>
      <c r="BH90" s="5"/>
      <c r="CE90" s="14"/>
      <c r="CF90" s="14"/>
      <c r="CG90" s="249"/>
      <c r="CH90" s="249"/>
      <c r="CI90" s="249"/>
      <c r="CJ90" s="249"/>
      <c r="CK90" s="249"/>
      <c r="CL90" s="249"/>
      <c r="CM90" s="249"/>
      <c r="CN90" s="249"/>
      <c r="CO90" s="249"/>
      <c r="CP90" s="249"/>
      <c r="CQ90" s="249"/>
      <c r="CR90" s="249"/>
      <c r="CS90" s="249"/>
      <c r="CT90" s="249"/>
      <c r="CU90" s="249"/>
      <c r="CV90" s="249"/>
      <c r="CW90" s="249"/>
      <c r="CX90" s="249"/>
      <c r="CY90" s="249"/>
    </row>
    <row r="91" spans="5:103" ht="18" customHeight="1">
      <c r="E91" s="148">
        <v>21</v>
      </c>
      <c r="F91" s="149"/>
      <c r="G91" s="149"/>
      <c r="H91" s="39">
        <f t="shared" si="5"/>
        <v>4360</v>
      </c>
      <c r="I91" s="40"/>
      <c r="J91" s="40"/>
      <c r="K91" s="40"/>
      <c r="L91" s="41"/>
      <c r="M91" s="145">
        <f t="shared" si="6"/>
        <v>50</v>
      </c>
      <c r="N91" s="145"/>
      <c r="O91" s="145"/>
      <c r="P91" s="145"/>
      <c r="Q91" s="145"/>
      <c r="R91" s="145"/>
      <c r="S91" s="145"/>
      <c r="T91" s="145"/>
      <c r="U91" s="145"/>
      <c r="V91" s="145">
        <f t="shared" si="9"/>
        <v>4410</v>
      </c>
      <c r="W91" s="145"/>
      <c r="X91" s="145"/>
      <c r="Y91" s="145"/>
      <c r="Z91" s="39"/>
      <c r="AA91" s="224">
        <v>110</v>
      </c>
      <c r="AB91" s="149"/>
      <c r="AC91" s="149"/>
      <c r="AD91" s="145">
        <v>45980</v>
      </c>
      <c r="AE91" s="145"/>
      <c r="AF91" s="145"/>
      <c r="AG91" s="145"/>
      <c r="AH91" s="145"/>
      <c r="AI91" s="145">
        <f t="shared" si="7"/>
        <v>50</v>
      </c>
      <c r="AJ91" s="145"/>
      <c r="AK91" s="145"/>
      <c r="AL91" s="145"/>
      <c r="AM91" s="145"/>
      <c r="AN91" s="145"/>
      <c r="AO91" s="145"/>
      <c r="AP91" s="145"/>
      <c r="AQ91" s="145"/>
      <c r="AR91" s="145">
        <f t="shared" si="8"/>
        <v>46030</v>
      </c>
      <c r="AS91" s="145"/>
      <c r="AT91" s="145"/>
      <c r="AU91" s="145"/>
      <c r="AV91" s="146"/>
      <c r="BC91" s="5"/>
      <c r="BD91" s="5"/>
      <c r="BE91" s="5"/>
      <c r="BF91" s="5"/>
      <c r="BG91" s="5"/>
      <c r="BH91" s="5"/>
      <c r="CE91" s="29"/>
      <c r="CF91" s="29"/>
      <c r="CG91" s="247"/>
      <c r="CH91" s="247"/>
      <c r="CI91" s="247"/>
      <c r="CJ91" s="247"/>
      <c r="CK91" s="247"/>
      <c r="CL91" s="247"/>
      <c r="CM91" s="247"/>
      <c r="CN91" s="247"/>
      <c r="CO91" s="247"/>
      <c r="CP91" s="247"/>
      <c r="CQ91" s="247"/>
      <c r="CR91" s="247"/>
      <c r="CS91" s="247"/>
      <c r="CT91" s="247"/>
      <c r="CU91" s="247"/>
      <c r="CV91" s="247"/>
      <c r="CW91" s="247"/>
      <c r="CX91" s="247"/>
      <c r="CY91" s="247"/>
    </row>
    <row r="92" spans="5:60" ht="18" customHeight="1">
      <c r="E92" s="138">
        <v>22</v>
      </c>
      <c r="F92" s="139"/>
      <c r="G92" s="139"/>
      <c r="H92" s="33">
        <f t="shared" si="5"/>
        <v>4660</v>
      </c>
      <c r="I92" s="34"/>
      <c r="J92" s="34"/>
      <c r="K92" s="34"/>
      <c r="L92" s="60"/>
      <c r="M92" s="140">
        <f t="shared" si="6"/>
        <v>50</v>
      </c>
      <c r="N92" s="140"/>
      <c r="O92" s="140"/>
      <c r="P92" s="140"/>
      <c r="Q92" s="140"/>
      <c r="R92" s="140"/>
      <c r="S92" s="140"/>
      <c r="T92" s="140"/>
      <c r="U92" s="140"/>
      <c r="V92" s="140">
        <f t="shared" si="9"/>
        <v>4710</v>
      </c>
      <c r="W92" s="140"/>
      <c r="X92" s="140"/>
      <c r="Y92" s="140"/>
      <c r="Z92" s="33"/>
      <c r="AA92" s="223">
        <v>120</v>
      </c>
      <c r="AB92" s="139"/>
      <c r="AC92" s="139"/>
      <c r="AD92" s="140">
        <v>51150</v>
      </c>
      <c r="AE92" s="140"/>
      <c r="AF92" s="140"/>
      <c r="AG92" s="140"/>
      <c r="AH92" s="140"/>
      <c r="AI92" s="140">
        <f t="shared" si="7"/>
        <v>50</v>
      </c>
      <c r="AJ92" s="140"/>
      <c r="AK92" s="140"/>
      <c r="AL92" s="140"/>
      <c r="AM92" s="140"/>
      <c r="AN92" s="140"/>
      <c r="AO92" s="140"/>
      <c r="AP92" s="140"/>
      <c r="AQ92" s="140"/>
      <c r="AR92" s="140">
        <f t="shared" si="8"/>
        <v>51200</v>
      </c>
      <c r="AS92" s="140"/>
      <c r="AT92" s="140"/>
      <c r="AU92" s="140"/>
      <c r="AV92" s="147"/>
      <c r="BC92" s="5"/>
      <c r="BD92" s="5"/>
      <c r="BE92" s="5"/>
      <c r="BF92" s="5"/>
      <c r="BG92" s="5"/>
      <c r="BH92" s="5"/>
    </row>
    <row r="93" spans="5:60" ht="18" customHeight="1">
      <c r="E93" s="148">
        <v>23</v>
      </c>
      <c r="F93" s="149"/>
      <c r="G93" s="149"/>
      <c r="H93" s="39">
        <f t="shared" si="5"/>
        <v>4960</v>
      </c>
      <c r="I93" s="40"/>
      <c r="J93" s="40"/>
      <c r="K93" s="40"/>
      <c r="L93" s="41"/>
      <c r="M93" s="145">
        <f t="shared" si="6"/>
        <v>50</v>
      </c>
      <c r="N93" s="145"/>
      <c r="O93" s="145"/>
      <c r="P93" s="145"/>
      <c r="Q93" s="145"/>
      <c r="R93" s="145"/>
      <c r="S93" s="145"/>
      <c r="T93" s="145"/>
      <c r="U93" s="145"/>
      <c r="V93" s="145">
        <f t="shared" si="9"/>
        <v>5010</v>
      </c>
      <c r="W93" s="145"/>
      <c r="X93" s="145"/>
      <c r="Y93" s="145"/>
      <c r="Z93" s="39"/>
      <c r="AA93" s="224">
        <v>130</v>
      </c>
      <c r="AB93" s="149"/>
      <c r="AC93" s="149"/>
      <c r="AD93" s="145">
        <v>56320</v>
      </c>
      <c r="AE93" s="145"/>
      <c r="AF93" s="145"/>
      <c r="AG93" s="145"/>
      <c r="AH93" s="145"/>
      <c r="AI93" s="145">
        <f t="shared" si="7"/>
        <v>50</v>
      </c>
      <c r="AJ93" s="145"/>
      <c r="AK93" s="145"/>
      <c r="AL93" s="145"/>
      <c r="AM93" s="145"/>
      <c r="AN93" s="145"/>
      <c r="AO93" s="145"/>
      <c r="AP93" s="145"/>
      <c r="AQ93" s="145"/>
      <c r="AR93" s="145">
        <f t="shared" si="8"/>
        <v>56370</v>
      </c>
      <c r="AS93" s="145"/>
      <c r="AT93" s="145"/>
      <c r="AU93" s="145"/>
      <c r="AV93" s="146"/>
      <c r="BC93" s="5"/>
      <c r="BD93" s="5"/>
      <c r="BE93" s="5"/>
      <c r="BF93" s="5"/>
      <c r="BG93" s="5"/>
      <c r="BH93" s="5"/>
    </row>
    <row r="94" spans="5:60" ht="18" customHeight="1">
      <c r="E94" s="138">
        <v>24</v>
      </c>
      <c r="F94" s="139"/>
      <c r="G94" s="139"/>
      <c r="H94" s="33">
        <f t="shared" si="5"/>
        <v>5250</v>
      </c>
      <c r="I94" s="34"/>
      <c r="J94" s="34"/>
      <c r="K94" s="34"/>
      <c r="L94" s="60"/>
      <c r="M94" s="140">
        <f t="shared" si="6"/>
        <v>50</v>
      </c>
      <c r="N94" s="140"/>
      <c r="O94" s="140"/>
      <c r="P94" s="140"/>
      <c r="Q94" s="140"/>
      <c r="R94" s="140"/>
      <c r="S94" s="140"/>
      <c r="T94" s="140"/>
      <c r="U94" s="140"/>
      <c r="V94" s="140">
        <f t="shared" si="9"/>
        <v>5300</v>
      </c>
      <c r="W94" s="140"/>
      <c r="X94" s="140"/>
      <c r="Y94" s="140"/>
      <c r="Z94" s="33"/>
      <c r="AA94" s="223">
        <v>140</v>
      </c>
      <c r="AB94" s="139"/>
      <c r="AC94" s="139"/>
      <c r="AD94" s="140">
        <v>61490</v>
      </c>
      <c r="AE94" s="140"/>
      <c r="AF94" s="140"/>
      <c r="AG94" s="140"/>
      <c r="AH94" s="140"/>
      <c r="AI94" s="140">
        <f t="shared" si="7"/>
        <v>50</v>
      </c>
      <c r="AJ94" s="140"/>
      <c r="AK94" s="140"/>
      <c r="AL94" s="140"/>
      <c r="AM94" s="140"/>
      <c r="AN94" s="140"/>
      <c r="AO94" s="140"/>
      <c r="AP94" s="140"/>
      <c r="AQ94" s="140"/>
      <c r="AR94" s="140">
        <f t="shared" si="8"/>
        <v>61540</v>
      </c>
      <c r="AS94" s="140"/>
      <c r="AT94" s="140"/>
      <c r="AU94" s="140"/>
      <c r="AV94" s="147"/>
      <c r="BC94" s="5"/>
      <c r="BD94" s="5"/>
      <c r="BE94" s="5"/>
      <c r="BF94" s="5"/>
      <c r="BG94" s="5"/>
      <c r="BH94" s="5"/>
    </row>
    <row r="95" spans="5:60" ht="18" customHeight="1">
      <c r="E95" s="148">
        <v>25</v>
      </c>
      <c r="F95" s="149"/>
      <c r="G95" s="149"/>
      <c r="H95" s="39">
        <f t="shared" si="5"/>
        <v>5550</v>
      </c>
      <c r="I95" s="40"/>
      <c r="J95" s="40"/>
      <c r="K95" s="40"/>
      <c r="L95" s="41"/>
      <c r="M95" s="145">
        <f t="shared" si="6"/>
        <v>50</v>
      </c>
      <c r="N95" s="145"/>
      <c r="O95" s="145"/>
      <c r="P95" s="145"/>
      <c r="Q95" s="145"/>
      <c r="R95" s="145"/>
      <c r="S95" s="145"/>
      <c r="T95" s="145"/>
      <c r="U95" s="145"/>
      <c r="V95" s="145">
        <f t="shared" si="9"/>
        <v>5600</v>
      </c>
      <c r="W95" s="145"/>
      <c r="X95" s="145"/>
      <c r="Y95" s="145"/>
      <c r="Z95" s="39"/>
      <c r="AA95" s="224">
        <v>150</v>
      </c>
      <c r="AB95" s="149"/>
      <c r="AC95" s="149"/>
      <c r="AD95" s="145">
        <v>66660</v>
      </c>
      <c r="AE95" s="145"/>
      <c r="AF95" s="145"/>
      <c r="AG95" s="145"/>
      <c r="AH95" s="145"/>
      <c r="AI95" s="145">
        <f t="shared" si="7"/>
        <v>50</v>
      </c>
      <c r="AJ95" s="145"/>
      <c r="AK95" s="145"/>
      <c r="AL95" s="145"/>
      <c r="AM95" s="145"/>
      <c r="AN95" s="145"/>
      <c r="AO95" s="145"/>
      <c r="AP95" s="145"/>
      <c r="AQ95" s="145"/>
      <c r="AR95" s="145">
        <f t="shared" si="8"/>
        <v>66710</v>
      </c>
      <c r="AS95" s="145"/>
      <c r="AT95" s="145"/>
      <c r="AU95" s="145"/>
      <c r="AV95" s="146"/>
      <c r="BC95" s="5"/>
      <c r="BD95" s="5"/>
      <c r="BE95" s="5"/>
      <c r="BF95" s="5"/>
      <c r="BG95" s="5"/>
      <c r="BH95" s="5"/>
    </row>
    <row r="96" spans="5:60" ht="18" customHeight="1">
      <c r="E96" s="138">
        <v>26</v>
      </c>
      <c r="F96" s="139"/>
      <c r="G96" s="139"/>
      <c r="H96" s="33">
        <f t="shared" si="5"/>
        <v>5870</v>
      </c>
      <c r="I96" s="34"/>
      <c r="J96" s="34"/>
      <c r="K96" s="34"/>
      <c r="L96" s="60"/>
      <c r="M96" s="140">
        <f t="shared" si="6"/>
        <v>50</v>
      </c>
      <c r="N96" s="140"/>
      <c r="O96" s="140"/>
      <c r="P96" s="140"/>
      <c r="Q96" s="140"/>
      <c r="R96" s="140"/>
      <c r="S96" s="140"/>
      <c r="T96" s="140"/>
      <c r="U96" s="140"/>
      <c r="V96" s="140">
        <f t="shared" si="9"/>
        <v>5920</v>
      </c>
      <c r="W96" s="140"/>
      <c r="X96" s="140"/>
      <c r="Y96" s="140"/>
      <c r="Z96" s="33"/>
      <c r="AA96" s="226">
        <v>160</v>
      </c>
      <c r="AB96" s="227"/>
      <c r="AC96" s="227"/>
      <c r="AD96" s="228">
        <v>72200</v>
      </c>
      <c r="AE96" s="228"/>
      <c r="AF96" s="228"/>
      <c r="AG96" s="228"/>
      <c r="AH96" s="228"/>
      <c r="AI96" s="228">
        <f t="shared" si="7"/>
        <v>50</v>
      </c>
      <c r="AJ96" s="228"/>
      <c r="AK96" s="228"/>
      <c r="AL96" s="228"/>
      <c r="AM96" s="228"/>
      <c r="AN96" s="228"/>
      <c r="AO96" s="228"/>
      <c r="AP96" s="228"/>
      <c r="AQ96" s="228"/>
      <c r="AR96" s="228">
        <f t="shared" si="8"/>
        <v>72250</v>
      </c>
      <c r="AS96" s="228"/>
      <c r="AT96" s="228"/>
      <c r="AU96" s="228"/>
      <c r="AV96" s="232"/>
      <c r="BC96" s="5"/>
      <c r="BD96" s="5"/>
      <c r="BE96" s="5"/>
      <c r="BF96" s="5"/>
      <c r="BG96" s="5"/>
      <c r="BH96" s="5"/>
    </row>
    <row r="97" spans="5:60" ht="18" customHeight="1">
      <c r="E97" s="148">
        <v>27</v>
      </c>
      <c r="F97" s="149"/>
      <c r="G97" s="149"/>
      <c r="H97" s="39">
        <f t="shared" si="5"/>
        <v>6190</v>
      </c>
      <c r="I97" s="40"/>
      <c r="J97" s="40"/>
      <c r="K97" s="40"/>
      <c r="L97" s="41"/>
      <c r="M97" s="145">
        <f t="shared" si="6"/>
        <v>50</v>
      </c>
      <c r="N97" s="145"/>
      <c r="O97" s="145"/>
      <c r="P97" s="145"/>
      <c r="Q97" s="145"/>
      <c r="R97" s="145"/>
      <c r="S97" s="145"/>
      <c r="T97" s="145"/>
      <c r="U97" s="145"/>
      <c r="V97" s="145">
        <f t="shared" si="9"/>
        <v>6240</v>
      </c>
      <c r="W97" s="145"/>
      <c r="X97" s="145"/>
      <c r="Y97" s="145"/>
      <c r="Z97" s="39"/>
      <c r="AA97" s="224">
        <v>170</v>
      </c>
      <c r="AB97" s="149"/>
      <c r="AC97" s="149"/>
      <c r="AD97" s="145">
        <v>77740</v>
      </c>
      <c r="AE97" s="145"/>
      <c r="AF97" s="145"/>
      <c r="AG97" s="145"/>
      <c r="AH97" s="145"/>
      <c r="AI97" s="145">
        <f t="shared" si="7"/>
        <v>50</v>
      </c>
      <c r="AJ97" s="145"/>
      <c r="AK97" s="145"/>
      <c r="AL97" s="145"/>
      <c r="AM97" s="145"/>
      <c r="AN97" s="145"/>
      <c r="AO97" s="145"/>
      <c r="AP97" s="145"/>
      <c r="AQ97" s="145"/>
      <c r="AR97" s="145">
        <f t="shared" si="8"/>
        <v>77790</v>
      </c>
      <c r="AS97" s="145"/>
      <c r="AT97" s="145"/>
      <c r="AU97" s="145"/>
      <c r="AV97" s="146"/>
      <c r="BC97" s="5"/>
      <c r="BD97" s="5"/>
      <c r="BE97" s="5"/>
      <c r="BF97" s="5"/>
      <c r="BG97" s="5"/>
      <c r="BH97" s="5"/>
    </row>
    <row r="98" spans="5:60" ht="18" customHeight="1">
      <c r="E98" s="138">
        <v>28</v>
      </c>
      <c r="F98" s="139"/>
      <c r="G98" s="139"/>
      <c r="H98" s="33">
        <f t="shared" si="5"/>
        <v>6510</v>
      </c>
      <c r="I98" s="34"/>
      <c r="J98" s="34"/>
      <c r="K98" s="34"/>
      <c r="L98" s="60"/>
      <c r="M98" s="140">
        <f t="shared" si="6"/>
        <v>50</v>
      </c>
      <c r="N98" s="140"/>
      <c r="O98" s="140"/>
      <c r="P98" s="140"/>
      <c r="Q98" s="140"/>
      <c r="R98" s="140"/>
      <c r="S98" s="140"/>
      <c r="T98" s="140"/>
      <c r="U98" s="140"/>
      <c r="V98" s="140">
        <f t="shared" si="9"/>
        <v>6560</v>
      </c>
      <c r="W98" s="140"/>
      <c r="X98" s="140"/>
      <c r="Y98" s="140"/>
      <c r="Z98" s="33"/>
      <c r="AA98" s="226">
        <v>180</v>
      </c>
      <c r="AB98" s="227"/>
      <c r="AC98" s="227"/>
      <c r="AD98" s="228">
        <v>83290</v>
      </c>
      <c r="AE98" s="228"/>
      <c r="AF98" s="228"/>
      <c r="AG98" s="228"/>
      <c r="AH98" s="228"/>
      <c r="AI98" s="228">
        <f t="shared" si="7"/>
        <v>50</v>
      </c>
      <c r="AJ98" s="228"/>
      <c r="AK98" s="228"/>
      <c r="AL98" s="228"/>
      <c r="AM98" s="228"/>
      <c r="AN98" s="228"/>
      <c r="AO98" s="228"/>
      <c r="AP98" s="228"/>
      <c r="AQ98" s="228"/>
      <c r="AR98" s="228">
        <f t="shared" si="8"/>
        <v>83340</v>
      </c>
      <c r="AS98" s="228"/>
      <c r="AT98" s="228"/>
      <c r="AU98" s="228"/>
      <c r="AV98" s="232"/>
      <c r="BC98" s="5"/>
      <c r="BD98" s="5"/>
      <c r="BE98" s="5"/>
      <c r="BF98" s="5"/>
      <c r="BG98" s="5"/>
      <c r="BH98" s="5"/>
    </row>
    <row r="99" spans="5:60" ht="18" customHeight="1">
      <c r="E99" s="148">
        <v>29</v>
      </c>
      <c r="F99" s="149"/>
      <c r="G99" s="149"/>
      <c r="H99" s="39">
        <f t="shared" si="5"/>
        <v>6830</v>
      </c>
      <c r="I99" s="40"/>
      <c r="J99" s="40"/>
      <c r="K99" s="40"/>
      <c r="L99" s="41"/>
      <c r="M99" s="145">
        <f t="shared" si="6"/>
        <v>50</v>
      </c>
      <c r="N99" s="145"/>
      <c r="O99" s="145"/>
      <c r="P99" s="145"/>
      <c r="Q99" s="145"/>
      <c r="R99" s="145"/>
      <c r="S99" s="145"/>
      <c r="T99" s="145"/>
      <c r="U99" s="145"/>
      <c r="V99" s="145">
        <f t="shared" si="9"/>
        <v>6880</v>
      </c>
      <c r="W99" s="145"/>
      <c r="X99" s="145"/>
      <c r="Y99" s="145"/>
      <c r="Z99" s="39"/>
      <c r="AA99" s="224">
        <v>190</v>
      </c>
      <c r="AB99" s="149"/>
      <c r="AC99" s="149"/>
      <c r="AD99" s="145">
        <v>88830</v>
      </c>
      <c r="AE99" s="145"/>
      <c r="AF99" s="145"/>
      <c r="AG99" s="145"/>
      <c r="AH99" s="145"/>
      <c r="AI99" s="145">
        <f t="shared" si="7"/>
        <v>50</v>
      </c>
      <c r="AJ99" s="145"/>
      <c r="AK99" s="145"/>
      <c r="AL99" s="145"/>
      <c r="AM99" s="145"/>
      <c r="AN99" s="145"/>
      <c r="AO99" s="145"/>
      <c r="AP99" s="145"/>
      <c r="AQ99" s="145"/>
      <c r="AR99" s="145">
        <f t="shared" si="8"/>
        <v>88880</v>
      </c>
      <c r="AS99" s="145"/>
      <c r="AT99" s="145"/>
      <c r="AU99" s="145"/>
      <c r="AV99" s="146"/>
      <c r="BC99" s="5"/>
      <c r="BD99" s="5"/>
      <c r="BE99" s="5"/>
      <c r="BF99" s="5"/>
      <c r="BG99" s="5"/>
      <c r="BH99" s="5"/>
    </row>
    <row r="100" spans="5:60" ht="18" customHeight="1">
      <c r="E100" s="138">
        <v>30</v>
      </c>
      <c r="F100" s="139"/>
      <c r="G100" s="139"/>
      <c r="H100" s="33">
        <f t="shared" si="5"/>
        <v>7150</v>
      </c>
      <c r="I100" s="34"/>
      <c r="J100" s="34"/>
      <c r="K100" s="34"/>
      <c r="L100" s="60"/>
      <c r="M100" s="140">
        <f t="shared" si="6"/>
        <v>50</v>
      </c>
      <c r="N100" s="140"/>
      <c r="O100" s="140"/>
      <c r="P100" s="140"/>
      <c r="Q100" s="140"/>
      <c r="R100" s="140"/>
      <c r="S100" s="140"/>
      <c r="T100" s="140"/>
      <c r="U100" s="140"/>
      <c r="V100" s="140">
        <f t="shared" si="9"/>
        <v>7200</v>
      </c>
      <c r="W100" s="140"/>
      <c r="X100" s="140"/>
      <c r="Y100" s="140"/>
      <c r="Z100" s="33"/>
      <c r="AA100" s="226">
        <v>200</v>
      </c>
      <c r="AB100" s="227"/>
      <c r="AC100" s="227"/>
      <c r="AD100" s="228">
        <v>94380</v>
      </c>
      <c r="AE100" s="228"/>
      <c r="AF100" s="228"/>
      <c r="AG100" s="228"/>
      <c r="AH100" s="228"/>
      <c r="AI100" s="228">
        <f t="shared" si="7"/>
        <v>50</v>
      </c>
      <c r="AJ100" s="228"/>
      <c r="AK100" s="228"/>
      <c r="AL100" s="228"/>
      <c r="AM100" s="228"/>
      <c r="AN100" s="228"/>
      <c r="AO100" s="228"/>
      <c r="AP100" s="228"/>
      <c r="AQ100" s="228"/>
      <c r="AR100" s="228">
        <f t="shared" si="8"/>
        <v>94430</v>
      </c>
      <c r="AS100" s="228"/>
      <c r="AT100" s="228"/>
      <c r="AU100" s="228"/>
      <c r="AV100" s="232"/>
      <c r="BC100" s="5"/>
      <c r="BD100" s="5"/>
      <c r="BE100" s="5"/>
      <c r="BF100" s="5"/>
      <c r="BG100" s="5"/>
      <c r="BH100" s="5"/>
    </row>
    <row r="101" spans="5:60" ht="18" customHeight="1">
      <c r="E101" s="148">
        <v>31</v>
      </c>
      <c r="F101" s="149"/>
      <c r="G101" s="149"/>
      <c r="H101" s="39">
        <f t="shared" si="5"/>
        <v>7480</v>
      </c>
      <c r="I101" s="40"/>
      <c r="J101" s="40"/>
      <c r="K101" s="40"/>
      <c r="L101" s="41"/>
      <c r="M101" s="145">
        <f t="shared" si="6"/>
        <v>50</v>
      </c>
      <c r="N101" s="145"/>
      <c r="O101" s="145"/>
      <c r="P101" s="145"/>
      <c r="Q101" s="145"/>
      <c r="R101" s="145"/>
      <c r="S101" s="145"/>
      <c r="T101" s="145"/>
      <c r="U101" s="145"/>
      <c r="V101" s="145">
        <f t="shared" si="9"/>
        <v>7530</v>
      </c>
      <c r="W101" s="145"/>
      <c r="X101" s="145"/>
      <c r="Y101" s="145"/>
      <c r="Z101" s="39"/>
      <c r="AA101" s="224">
        <v>250</v>
      </c>
      <c r="AB101" s="149"/>
      <c r="AC101" s="149"/>
      <c r="AD101" s="145">
        <v>125340</v>
      </c>
      <c r="AE101" s="145"/>
      <c r="AF101" s="145"/>
      <c r="AG101" s="145"/>
      <c r="AH101" s="145"/>
      <c r="AI101" s="145">
        <f t="shared" si="7"/>
        <v>50</v>
      </c>
      <c r="AJ101" s="145"/>
      <c r="AK101" s="145"/>
      <c r="AL101" s="145"/>
      <c r="AM101" s="145"/>
      <c r="AN101" s="145"/>
      <c r="AO101" s="145"/>
      <c r="AP101" s="145"/>
      <c r="AQ101" s="145"/>
      <c r="AR101" s="145">
        <f t="shared" si="8"/>
        <v>125390</v>
      </c>
      <c r="AS101" s="145"/>
      <c r="AT101" s="145"/>
      <c r="AU101" s="145"/>
      <c r="AV101" s="146"/>
      <c r="BC101" s="5"/>
      <c r="BD101" s="5"/>
      <c r="BE101" s="5"/>
      <c r="BF101" s="5"/>
      <c r="BG101" s="5"/>
      <c r="BH101" s="5"/>
    </row>
    <row r="102" spans="5:60" ht="18" customHeight="1">
      <c r="E102" s="138">
        <v>32</v>
      </c>
      <c r="F102" s="139"/>
      <c r="G102" s="139"/>
      <c r="H102" s="33">
        <f t="shared" si="5"/>
        <v>7810</v>
      </c>
      <c r="I102" s="34"/>
      <c r="J102" s="34"/>
      <c r="K102" s="34"/>
      <c r="L102" s="60"/>
      <c r="M102" s="140">
        <f t="shared" si="6"/>
        <v>50</v>
      </c>
      <c r="N102" s="140"/>
      <c r="O102" s="140"/>
      <c r="P102" s="140"/>
      <c r="Q102" s="140"/>
      <c r="R102" s="140"/>
      <c r="S102" s="140"/>
      <c r="T102" s="140"/>
      <c r="U102" s="140"/>
      <c r="V102" s="140">
        <f t="shared" si="9"/>
        <v>7860</v>
      </c>
      <c r="W102" s="140"/>
      <c r="X102" s="140"/>
      <c r="Y102" s="140"/>
      <c r="Z102" s="33"/>
      <c r="AA102" s="226">
        <v>300</v>
      </c>
      <c r="AB102" s="227"/>
      <c r="AC102" s="227"/>
      <c r="AD102" s="228">
        <v>156310</v>
      </c>
      <c r="AE102" s="228"/>
      <c r="AF102" s="228"/>
      <c r="AG102" s="228"/>
      <c r="AH102" s="228"/>
      <c r="AI102" s="228">
        <f t="shared" si="7"/>
        <v>50</v>
      </c>
      <c r="AJ102" s="228"/>
      <c r="AK102" s="228"/>
      <c r="AL102" s="228"/>
      <c r="AM102" s="228"/>
      <c r="AN102" s="228"/>
      <c r="AO102" s="228"/>
      <c r="AP102" s="228"/>
      <c r="AQ102" s="228"/>
      <c r="AR102" s="228">
        <f t="shared" si="8"/>
        <v>156360</v>
      </c>
      <c r="AS102" s="228"/>
      <c r="AT102" s="228"/>
      <c r="AU102" s="228"/>
      <c r="AV102" s="232"/>
      <c r="BC102" s="5"/>
      <c r="BD102" s="5"/>
      <c r="BE102" s="5"/>
      <c r="BF102" s="5"/>
      <c r="BG102" s="5"/>
      <c r="BH102" s="5"/>
    </row>
    <row r="103" spans="5:60" ht="18" customHeight="1">
      <c r="E103" s="148">
        <v>33</v>
      </c>
      <c r="F103" s="149"/>
      <c r="G103" s="149"/>
      <c r="H103" s="39">
        <f t="shared" si="5"/>
        <v>8140</v>
      </c>
      <c r="I103" s="40"/>
      <c r="J103" s="40"/>
      <c r="K103" s="40"/>
      <c r="L103" s="41"/>
      <c r="M103" s="145">
        <f t="shared" si="6"/>
        <v>50</v>
      </c>
      <c r="N103" s="145"/>
      <c r="O103" s="145"/>
      <c r="P103" s="145"/>
      <c r="Q103" s="145"/>
      <c r="R103" s="145"/>
      <c r="S103" s="145"/>
      <c r="T103" s="145"/>
      <c r="U103" s="145"/>
      <c r="V103" s="145">
        <f t="shared" si="9"/>
        <v>8190</v>
      </c>
      <c r="W103" s="145"/>
      <c r="X103" s="145"/>
      <c r="Y103" s="145"/>
      <c r="Z103" s="39"/>
      <c r="AA103" s="224">
        <v>350</v>
      </c>
      <c r="AB103" s="149"/>
      <c r="AC103" s="149"/>
      <c r="AD103" s="145">
        <v>187270</v>
      </c>
      <c r="AE103" s="145"/>
      <c r="AF103" s="145"/>
      <c r="AG103" s="145"/>
      <c r="AH103" s="145"/>
      <c r="AI103" s="145">
        <f t="shared" si="7"/>
        <v>50</v>
      </c>
      <c r="AJ103" s="145"/>
      <c r="AK103" s="145"/>
      <c r="AL103" s="145"/>
      <c r="AM103" s="145"/>
      <c r="AN103" s="145"/>
      <c r="AO103" s="145"/>
      <c r="AP103" s="145"/>
      <c r="AQ103" s="145"/>
      <c r="AR103" s="145">
        <f t="shared" si="8"/>
        <v>187320</v>
      </c>
      <c r="AS103" s="145"/>
      <c r="AT103" s="145"/>
      <c r="AU103" s="145"/>
      <c r="AV103" s="146"/>
      <c r="BC103" s="5"/>
      <c r="BD103" s="5"/>
      <c r="BE103" s="5"/>
      <c r="BF103" s="5"/>
      <c r="BG103" s="5"/>
      <c r="BH103" s="5"/>
    </row>
    <row r="104" spans="5:60" ht="18" customHeight="1">
      <c r="E104" s="138">
        <v>34</v>
      </c>
      <c r="F104" s="139"/>
      <c r="G104" s="139"/>
      <c r="H104" s="33">
        <f t="shared" si="5"/>
        <v>8470</v>
      </c>
      <c r="I104" s="34"/>
      <c r="J104" s="34"/>
      <c r="K104" s="34"/>
      <c r="L104" s="60"/>
      <c r="M104" s="140">
        <f t="shared" si="6"/>
        <v>50</v>
      </c>
      <c r="N104" s="140"/>
      <c r="O104" s="140"/>
      <c r="P104" s="140"/>
      <c r="Q104" s="140"/>
      <c r="R104" s="140"/>
      <c r="S104" s="140"/>
      <c r="T104" s="140"/>
      <c r="U104" s="140"/>
      <c r="V104" s="140">
        <f t="shared" si="9"/>
        <v>8520</v>
      </c>
      <c r="W104" s="140"/>
      <c r="X104" s="140"/>
      <c r="Y104" s="140"/>
      <c r="Z104" s="33"/>
      <c r="AA104" s="226">
        <v>400</v>
      </c>
      <c r="AB104" s="227"/>
      <c r="AC104" s="227"/>
      <c r="AD104" s="228">
        <v>218240</v>
      </c>
      <c r="AE104" s="228"/>
      <c r="AF104" s="228"/>
      <c r="AG104" s="228"/>
      <c r="AH104" s="228"/>
      <c r="AI104" s="228">
        <f t="shared" si="7"/>
        <v>50</v>
      </c>
      <c r="AJ104" s="228"/>
      <c r="AK104" s="228"/>
      <c r="AL104" s="228"/>
      <c r="AM104" s="228"/>
      <c r="AN104" s="228"/>
      <c r="AO104" s="228"/>
      <c r="AP104" s="228"/>
      <c r="AQ104" s="228"/>
      <c r="AR104" s="228">
        <f t="shared" si="8"/>
        <v>218290</v>
      </c>
      <c r="AS104" s="228"/>
      <c r="AT104" s="228"/>
      <c r="AU104" s="228"/>
      <c r="AV104" s="232"/>
      <c r="BC104" s="5"/>
      <c r="BD104" s="5"/>
      <c r="BE104" s="5"/>
      <c r="BF104" s="5"/>
      <c r="BG104" s="5"/>
      <c r="BH104" s="5"/>
    </row>
    <row r="105" spans="5:60" ht="18" customHeight="1">
      <c r="E105" s="148">
        <v>35</v>
      </c>
      <c r="F105" s="149"/>
      <c r="G105" s="149"/>
      <c r="H105" s="39">
        <f t="shared" si="5"/>
        <v>8800</v>
      </c>
      <c r="I105" s="40"/>
      <c r="J105" s="40"/>
      <c r="K105" s="40"/>
      <c r="L105" s="41"/>
      <c r="M105" s="145">
        <f t="shared" si="6"/>
        <v>50</v>
      </c>
      <c r="N105" s="145"/>
      <c r="O105" s="145"/>
      <c r="P105" s="145"/>
      <c r="Q105" s="145"/>
      <c r="R105" s="145"/>
      <c r="S105" s="145"/>
      <c r="T105" s="145"/>
      <c r="U105" s="145"/>
      <c r="V105" s="145">
        <f t="shared" si="9"/>
        <v>8850</v>
      </c>
      <c r="W105" s="145"/>
      <c r="X105" s="145"/>
      <c r="Y105" s="145"/>
      <c r="Z105" s="39"/>
      <c r="AA105" s="224">
        <v>450</v>
      </c>
      <c r="AB105" s="149"/>
      <c r="AC105" s="149"/>
      <c r="AD105" s="145">
        <v>249200</v>
      </c>
      <c r="AE105" s="145"/>
      <c r="AF105" s="145"/>
      <c r="AG105" s="145"/>
      <c r="AH105" s="145"/>
      <c r="AI105" s="145">
        <f t="shared" si="7"/>
        <v>50</v>
      </c>
      <c r="AJ105" s="145"/>
      <c r="AK105" s="145"/>
      <c r="AL105" s="145"/>
      <c r="AM105" s="145"/>
      <c r="AN105" s="145"/>
      <c r="AO105" s="145"/>
      <c r="AP105" s="145"/>
      <c r="AQ105" s="145"/>
      <c r="AR105" s="145">
        <f t="shared" si="8"/>
        <v>249250</v>
      </c>
      <c r="AS105" s="145"/>
      <c r="AT105" s="145"/>
      <c r="AU105" s="145"/>
      <c r="AV105" s="146"/>
      <c r="BC105" s="5"/>
      <c r="BD105" s="5"/>
      <c r="BE105" s="5"/>
      <c r="BF105" s="5"/>
      <c r="BG105" s="5"/>
      <c r="BH105" s="5"/>
    </row>
    <row r="106" spans="5:60" ht="18" customHeight="1">
      <c r="E106" s="138">
        <v>36</v>
      </c>
      <c r="F106" s="139"/>
      <c r="G106" s="139"/>
      <c r="H106" s="33">
        <f t="shared" si="5"/>
        <v>9130</v>
      </c>
      <c r="I106" s="34"/>
      <c r="J106" s="34"/>
      <c r="K106" s="34"/>
      <c r="L106" s="60"/>
      <c r="M106" s="140">
        <f t="shared" si="6"/>
        <v>50</v>
      </c>
      <c r="N106" s="140"/>
      <c r="O106" s="140"/>
      <c r="P106" s="140"/>
      <c r="Q106" s="140"/>
      <c r="R106" s="140"/>
      <c r="S106" s="140"/>
      <c r="T106" s="140"/>
      <c r="U106" s="140"/>
      <c r="V106" s="140">
        <f t="shared" si="9"/>
        <v>9180</v>
      </c>
      <c r="W106" s="140"/>
      <c r="X106" s="140"/>
      <c r="Y106" s="140"/>
      <c r="Z106" s="33"/>
      <c r="AA106" s="226">
        <v>500</v>
      </c>
      <c r="AB106" s="227"/>
      <c r="AC106" s="227"/>
      <c r="AD106" s="228">
        <v>280170</v>
      </c>
      <c r="AE106" s="228"/>
      <c r="AF106" s="228"/>
      <c r="AG106" s="228"/>
      <c r="AH106" s="228"/>
      <c r="AI106" s="228">
        <f t="shared" si="7"/>
        <v>50</v>
      </c>
      <c r="AJ106" s="228"/>
      <c r="AK106" s="228"/>
      <c r="AL106" s="228"/>
      <c r="AM106" s="228"/>
      <c r="AN106" s="228"/>
      <c r="AO106" s="228"/>
      <c r="AP106" s="228"/>
      <c r="AQ106" s="228"/>
      <c r="AR106" s="228">
        <f t="shared" si="8"/>
        <v>280220</v>
      </c>
      <c r="AS106" s="228"/>
      <c r="AT106" s="228"/>
      <c r="AU106" s="228"/>
      <c r="AV106" s="232"/>
      <c r="BC106" s="5"/>
      <c r="BD106" s="5"/>
      <c r="BE106" s="5"/>
      <c r="BF106" s="5"/>
      <c r="BG106" s="5"/>
      <c r="BH106" s="5"/>
    </row>
    <row r="107" spans="5:60" ht="18" customHeight="1">
      <c r="E107" s="148">
        <v>37</v>
      </c>
      <c r="F107" s="149"/>
      <c r="G107" s="149"/>
      <c r="H107" s="39">
        <f t="shared" si="5"/>
        <v>9460</v>
      </c>
      <c r="I107" s="40"/>
      <c r="J107" s="40"/>
      <c r="K107" s="40"/>
      <c r="L107" s="41"/>
      <c r="M107" s="145">
        <f t="shared" si="6"/>
        <v>50</v>
      </c>
      <c r="N107" s="145"/>
      <c r="O107" s="145"/>
      <c r="P107" s="145"/>
      <c r="Q107" s="145"/>
      <c r="R107" s="145"/>
      <c r="S107" s="145"/>
      <c r="T107" s="145"/>
      <c r="U107" s="145"/>
      <c r="V107" s="145">
        <f t="shared" si="9"/>
        <v>9510</v>
      </c>
      <c r="W107" s="145"/>
      <c r="X107" s="145"/>
      <c r="Y107" s="145"/>
      <c r="Z107" s="39"/>
      <c r="AA107" s="224">
        <v>550</v>
      </c>
      <c r="AB107" s="149"/>
      <c r="AC107" s="149"/>
      <c r="AD107" s="145">
        <v>311130</v>
      </c>
      <c r="AE107" s="145"/>
      <c r="AF107" s="145"/>
      <c r="AG107" s="145"/>
      <c r="AH107" s="145"/>
      <c r="AI107" s="145">
        <f t="shared" si="7"/>
        <v>50</v>
      </c>
      <c r="AJ107" s="145"/>
      <c r="AK107" s="145"/>
      <c r="AL107" s="145"/>
      <c r="AM107" s="145"/>
      <c r="AN107" s="145"/>
      <c r="AO107" s="145"/>
      <c r="AP107" s="145"/>
      <c r="AQ107" s="145"/>
      <c r="AR107" s="145">
        <f t="shared" si="8"/>
        <v>311180</v>
      </c>
      <c r="AS107" s="145"/>
      <c r="AT107" s="145"/>
      <c r="AU107" s="145"/>
      <c r="AV107" s="146"/>
      <c r="BC107" s="5"/>
      <c r="BD107" s="5"/>
      <c r="BE107" s="5"/>
      <c r="BF107" s="5"/>
      <c r="BG107" s="5"/>
      <c r="BH107" s="5"/>
    </row>
    <row r="108" spans="5:60" ht="18" customHeight="1">
      <c r="E108" s="138">
        <v>38</v>
      </c>
      <c r="F108" s="139"/>
      <c r="G108" s="139"/>
      <c r="H108" s="33">
        <f t="shared" si="5"/>
        <v>9790</v>
      </c>
      <c r="I108" s="34"/>
      <c r="J108" s="34"/>
      <c r="K108" s="34"/>
      <c r="L108" s="60"/>
      <c r="M108" s="140">
        <f t="shared" si="6"/>
        <v>50</v>
      </c>
      <c r="N108" s="140"/>
      <c r="O108" s="140"/>
      <c r="P108" s="140"/>
      <c r="Q108" s="140"/>
      <c r="R108" s="140"/>
      <c r="S108" s="140"/>
      <c r="T108" s="140"/>
      <c r="U108" s="140"/>
      <c r="V108" s="140">
        <f t="shared" si="9"/>
        <v>9840</v>
      </c>
      <c r="W108" s="140"/>
      <c r="X108" s="140"/>
      <c r="Y108" s="140"/>
      <c r="Z108" s="33"/>
      <c r="AA108" s="226">
        <v>600</v>
      </c>
      <c r="AB108" s="227"/>
      <c r="AC108" s="227"/>
      <c r="AD108" s="228">
        <v>342100</v>
      </c>
      <c r="AE108" s="228"/>
      <c r="AF108" s="228"/>
      <c r="AG108" s="228"/>
      <c r="AH108" s="228"/>
      <c r="AI108" s="228">
        <f t="shared" si="7"/>
        <v>50</v>
      </c>
      <c r="AJ108" s="228"/>
      <c r="AK108" s="228"/>
      <c r="AL108" s="228"/>
      <c r="AM108" s="228"/>
      <c r="AN108" s="228"/>
      <c r="AO108" s="228"/>
      <c r="AP108" s="228"/>
      <c r="AQ108" s="228"/>
      <c r="AR108" s="228">
        <f t="shared" si="8"/>
        <v>342150</v>
      </c>
      <c r="AS108" s="228"/>
      <c r="AT108" s="228"/>
      <c r="AU108" s="228"/>
      <c r="AV108" s="232"/>
      <c r="BC108" s="5"/>
      <c r="BD108" s="5"/>
      <c r="BE108" s="5"/>
      <c r="BF108" s="5"/>
      <c r="BG108" s="5"/>
      <c r="BH108" s="5"/>
    </row>
    <row r="109" spans="5:60" ht="18" customHeight="1">
      <c r="E109" s="148">
        <v>39</v>
      </c>
      <c r="F109" s="149"/>
      <c r="G109" s="149"/>
      <c r="H109" s="39">
        <f t="shared" si="5"/>
        <v>10120</v>
      </c>
      <c r="I109" s="40"/>
      <c r="J109" s="40"/>
      <c r="K109" s="40"/>
      <c r="L109" s="41"/>
      <c r="M109" s="145">
        <f t="shared" si="6"/>
        <v>50</v>
      </c>
      <c r="N109" s="145"/>
      <c r="O109" s="145"/>
      <c r="P109" s="145"/>
      <c r="Q109" s="145"/>
      <c r="R109" s="145"/>
      <c r="S109" s="145"/>
      <c r="T109" s="145"/>
      <c r="U109" s="145"/>
      <c r="V109" s="145">
        <f t="shared" si="9"/>
        <v>10170</v>
      </c>
      <c r="W109" s="145"/>
      <c r="X109" s="145"/>
      <c r="Y109" s="145"/>
      <c r="Z109" s="39"/>
      <c r="AA109" s="224">
        <v>650</v>
      </c>
      <c r="AB109" s="149"/>
      <c r="AC109" s="149"/>
      <c r="AD109" s="145">
        <v>373060</v>
      </c>
      <c r="AE109" s="145"/>
      <c r="AF109" s="145"/>
      <c r="AG109" s="145"/>
      <c r="AH109" s="145"/>
      <c r="AI109" s="145">
        <f t="shared" si="7"/>
        <v>50</v>
      </c>
      <c r="AJ109" s="145"/>
      <c r="AK109" s="145"/>
      <c r="AL109" s="145"/>
      <c r="AM109" s="145"/>
      <c r="AN109" s="145"/>
      <c r="AO109" s="145"/>
      <c r="AP109" s="145"/>
      <c r="AQ109" s="145"/>
      <c r="AR109" s="145">
        <f t="shared" si="8"/>
        <v>373110</v>
      </c>
      <c r="AS109" s="145"/>
      <c r="AT109" s="145"/>
      <c r="AU109" s="145"/>
      <c r="AV109" s="146"/>
      <c r="BC109" s="5"/>
      <c r="BD109" s="5"/>
      <c r="BE109" s="5"/>
      <c r="BF109" s="5"/>
      <c r="BG109" s="5"/>
      <c r="BH109" s="5"/>
    </row>
    <row r="110" spans="5:60" ht="18" customHeight="1">
      <c r="E110" s="138">
        <v>40</v>
      </c>
      <c r="F110" s="139"/>
      <c r="G110" s="139"/>
      <c r="H110" s="33">
        <f t="shared" si="5"/>
        <v>10450</v>
      </c>
      <c r="I110" s="34"/>
      <c r="J110" s="34"/>
      <c r="K110" s="34"/>
      <c r="L110" s="60"/>
      <c r="M110" s="140">
        <f t="shared" si="6"/>
        <v>50</v>
      </c>
      <c r="N110" s="140"/>
      <c r="O110" s="140"/>
      <c r="P110" s="140"/>
      <c r="Q110" s="140"/>
      <c r="R110" s="140"/>
      <c r="S110" s="140"/>
      <c r="T110" s="140"/>
      <c r="U110" s="140"/>
      <c r="V110" s="140">
        <f t="shared" si="9"/>
        <v>10500</v>
      </c>
      <c r="W110" s="140"/>
      <c r="X110" s="140"/>
      <c r="Y110" s="140"/>
      <c r="Z110" s="33"/>
      <c r="AA110" s="226">
        <v>700</v>
      </c>
      <c r="AB110" s="227"/>
      <c r="AC110" s="227"/>
      <c r="AD110" s="228">
        <v>404030</v>
      </c>
      <c r="AE110" s="228"/>
      <c r="AF110" s="228"/>
      <c r="AG110" s="228"/>
      <c r="AH110" s="228"/>
      <c r="AI110" s="228">
        <f t="shared" si="7"/>
        <v>50</v>
      </c>
      <c r="AJ110" s="228"/>
      <c r="AK110" s="228"/>
      <c r="AL110" s="228"/>
      <c r="AM110" s="228"/>
      <c r="AN110" s="228"/>
      <c r="AO110" s="228"/>
      <c r="AP110" s="228"/>
      <c r="AQ110" s="228"/>
      <c r="AR110" s="228">
        <f t="shared" si="8"/>
        <v>404080</v>
      </c>
      <c r="AS110" s="228"/>
      <c r="AT110" s="228"/>
      <c r="AU110" s="228"/>
      <c r="AV110" s="232"/>
      <c r="BC110" s="5"/>
      <c r="BD110" s="5"/>
      <c r="BE110" s="5"/>
      <c r="BF110" s="5"/>
      <c r="BG110" s="5"/>
      <c r="BH110" s="5"/>
    </row>
    <row r="111" spans="5:60" ht="18" customHeight="1">
      <c r="E111" s="148">
        <v>41</v>
      </c>
      <c r="F111" s="149"/>
      <c r="G111" s="149"/>
      <c r="H111" s="39">
        <f t="shared" si="5"/>
        <v>10900</v>
      </c>
      <c r="I111" s="40"/>
      <c r="J111" s="40"/>
      <c r="K111" s="40"/>
      <c r="L111" s="41"/>
      <c r="M111" s="145">
        <f t="shared" si="6"/>
        <v>50</v>
      </c>
      <c r="N111" s="145"/>
      <c r="O111" s="145"/>
      <c r="P111" s="145"/>
      <c r="Q111" s="145"/>
      <c r="R111" s="145"/>
      <c r="S111" s="145"/>
      <c r="T111" s="145"/>
      <c r="U111" s="145"/>
      <c r="V111" s="145">
        <f t="shared" si="9"/>
        <v>10950</v>
      </c>
      <c r="W111" s="145"/>
      <c r="X111" s="145"/>
      <c r="Y111" s="145"/>
      <c r="Z111" s="39"/>
      <c r="AA111" s="224">
        <v>800</v>
      </c>
      <c r="AB111" s="149"/>
      <c r="AC111" s="149"/>
      <c r="AD111" s="145">
        <v>465960</v>
      </c>
      <c r="AE111" s="145"/>
      <c r="AF111" s="145"/>
      <c r="AG111" s="145"/>
      <c r="AH111" s="145"/>
      <c r="AI111" s="145">
        <f t="shared" si="7"/>
        <v>50</v>
      </c>
      <c r="AJ111" s="145"/>
      <c r="AK111" s="145"/>
      <c r="AL111" s="145"/>
      <c r="AM111" s="145"/>
      <c r="AN111" s="145"/>
      <c r="AO111" s="145"/>
      <c r="AP111" s="145"/>
      <c r="AQ111" s="145"/>
      <c r="AR111" s="145">
        <f t="shared" si="8"/>
        <v>466010</v>
      </c>
      <c r="AS111" s="145"/>
      <c r="AT111" s="145"/>
      <c r="AU111" s="145"/>
      <c r="AV111" s="146"/>
      <c r="BC111" s="5"/>
      <c r="BD111" s="5"/>
      <c r="BE111" s="5"/>
      <c r="BF111" s="5"/>
      <c r="BG111" s="5"/>
      <c r="BH111" s="5"/>
    </row>
    <row r="112" spans="5:60" ht="18" customHeight="1">
      <c r="E112" s="138">
        <v>42</v>
      </c>
      <c r="F112" s="139"/>
      <c r="G112" s="139"/>
      <c r="H112" s="33">
        <f t="shared" si="5"/>
        <v>11350</v>
      </c>
      <c r="I112" s="34"/>
      <c r="J112" s="34"/>
      <c r="K112" s="34"/>
      <c r="L112" s="60"/>
      <c r="M112" s="140">
        <f t="shared" si="6"/>
        <v>50</v>
      </c>
      <c r="N112" s="140"/>
      <c r="O112" s="140"/>
      <c r="P112" s="140"/>
      <c r="Q112" s="140"/>
      <c r="R112" s="140"/>
      <c r="S112" s="140"/>
      <c r="T112" s="140"/>
      <c r="U112" s="140"/>
      <c r="V112" s="140">
        <f t="shared" si="9"/>
        <v>11400</v>
      </c>
      <c r="W112" s="140"/>
      <c r="X112" s="140"/>
      <c r="Y112" s="140"/>
      <c r="Z112" s="33"/>
      <c r="AA112" s="226">
        <v>900</v>
      </c>
      <c r="AB112" s="227"/>
      <c r="AC112" s="227"/>
      <c r="AD112" s="228">
        <v>527890</v>
      </c>
      <c r="AE112" s="228"/>
      <c r="AF112" s="228"/>
      <c r="AG112" s="228"/>
      <c r="AH112" s="228"/>
      <c r="AI112" s="228">
        <f t="shared" si="7"/>
        <v>50</v>
      </c>
      <c r="AJ112" s="228"/>
      <c r="AK112" s="228"/>
      <c r="AL112" s="228"/>
      <c r="AM112" s="228"/>
      <c r="AN112" s="228"/>
      <c r="AO112" s="228"/>
      <c r="AP112" s="228"/>
      <c r="AQ112" s="228"/>
      <c r="AR112" s="228">
        <f t="shared" si="8"/>
        <v>527940</v>
      </c>
      <c r="AS112" s="228"/>
      <c r="AT112" s="228"/>
      <c r="AU112" s="228"/>
      <c r="AV112" s="232"/>
      <c r="BC112" s="5"/>
      <c r="BD112" s="5"/>
      <c r="BE112" s="5"/>
      <c r="BF112" s="5"/>
      <c r="BG112" s="5"/>
      <c r="BH112" s="5"/>
    </row>
    <row r="113" spans="5:60" ht="18" customHeight="1" thickBot="1">
      <c r="E113" s="233">
        <v>43</v>
      </c>
      <c r="F113" s="234"/>
      <c r="G113" s="234"/>
      <c r="H113" s="235">
        <f t="shared" si="5"/>
        <v>11800</v>
      </c>
      <c r="I113" s="236"/>
      <c r="J113" s="236"/>
      <c r="K113" s="236"/>
      <c r="L113" s="237"/>
      <c r="M113" s="238">
        <f t="shared" si="6"/>
        <v>50</v>
      </c>
      <c r="N113" s="238"/>
      <c r="O113" s="238"/>
      <c r="P113" s="238"/>
      <c r="Q113" s="238"/>
      <c r="R113" s="238"/>
      <c r="S113" s="238"/>
      <c r="T113" s="238"/>
      <c r="U113" s="238"/>
      <c r="V113" s="238">
        <f t="shared" si="9"/>
        <v>11850</v>
      </c>
      <c r="W113" s="238"/>
      <c r="X113" s="238"/>
      <c r="Y113" s="238"/>
      <c r="Z113" s="235"/>
      <c r="AA113" s="240">
        <v>1000</v>
      </c>
      <c r="AB113" s="234"/>
      <c r="AC113" s="234"/>
      <c r="AD113" s="238">
        <v>589820</v>
      </c>
      <c r="AE113" s="238"/>
      <c r="AF113" s="238"/>
      <c r="AG113" s="238"/>
      <c r="AH113" s="238"/>
      <c r="AI113" s="238">
        <f t="shared" si="7"/>
        <v>50</v>
      </c>
      <c r="AJ113" s="238"/>
      <c r="AK113" s="238"/>
      <c r="AL113" s="238"/>
      <c r="AM113" s="238"/>
      <c r="AN113" s="238"/>
      <c r="AO113" s="238"/>
      <c r="AP113" s="238"/>
      <c r="AQ113" s="238"/>
      <c r="AR113" s="238">
        <f t="shared" si="8"/>
        <v>589870</v>
      </c>
      <c r="AS113" s="238"/>
      <c r="AT113" s="238"/>
      <c r="AU113" s="238"/>
      <c r="AV113" s="239"/>
      <c r="BC113" s="5"/>
      <c r="BD113" s="5"/>
      <c r="BE113" s="5"/>
      <c r="BF113" s="5"/>
      <c r="BG113" s="5"/>
      <c r="BH113" s="5"/>
    </row>
    <row r="114" ht="15.75" customHeight="1" thickTop="1">
      <c r="E114" s="2" t="s">
        <v>8</v>
      </c>
    </row>
    <row r="115" ht="15.75" customHeight="1">
      <c r="F115" s="1" t="s">
        <v>9</v>
      </c>
    </row>
    <row r="116" ht="15.75" customHeight="1">
      <c r="E116" t="s">
        <v>46</v>
      </c>
    </row>
  </sheetData>
  <sheetProtection password="C07B" sheet="1"/>
  <mergeCells count="1088">
    <mergeCell ref="W5:AN5"/>
    <mergeCell ref="AQ5:AV5"/>
    <mergeCell ref="J7:AM8"/>
    <mergeCell ref="J65:AM66"/>
    <mergeCell ref="W62:AN62"/>
    <mergeCell ref="AQ62:AV62"/>
    <mergeCell ref="AO62:AP62"/>
    <mergeCell ref="V49:Z49"/>
    <mergeCell ref="V53:Z53"/>
    <mergeCell ref="H49:L49"/>
    <mergeCell ref="E2:AV2"/>
    <mergeCell ref="E60:AV60"/>
    <mergeCell ref="AR112:AV112"/>
    <mergeCell ref="E113:G113"/>
    <mergeCell ref="H113:L113"/>
    <mergeCell ref="M113:P113"/>
    <mergeCell ref="Q113:U113"/>
    <mergeCell ref="V113:Z113"/>
    <mergeCell ref="AA113:AC113"/>
    <mergeCell ref="AD113:AH113"/>
    <mergeCell ref="AI113:AL113"/>
    <mergeCell ref="AM113:AQ113"/>
    <mergeCell ref="AR113:AV113"/>
    <mergeCell ref="E112:G112"/>
    <mergeCell ref="H112:L112"/>
    <mergeCell ref="M112:P112"/>
    <mergeCell ref="Q112:U112"/>
    <mergeCell ref="V112:Z112"/>
    <mergeCell ref="AA112:AC112"/>
    <mergeCell ref="AD112:AH112"/>
    <mergeCell ref="AI112:AL112"/>
    <mergeCell ref="AM112:AQ112"/>
    <mergeCell ref="AR110:AV110"/>
    <mergeCell ref="E111:G111"/>
    <mergeCell ref="H111:L111"/>
    <mergeCell ref="M111:P111"/>
    <mergeCell ref="Q111:U111"/>
    <mergeCell ref="V111:Z111"/>
    <mergeCell ref="AA111:AC111"/>
    <mergeCell ref="AD111:AH111"/>
    <mergeCell ref="AI111:AL111"/>
    <mergeCell ref="AM111:AQ111"/>
    <mergeCell ref="AR111:AV111"/>
    <mergeCell ref="E110:G110"/>
    <mergeCell ref="H110:L110"/>
    <mergeCell ref="M110:P110"/>
    <mergeCell ref="Q110:U110"/>
    <mergeCell ref="V110:Z110"/>
    <mergeCell ref="AA110:AC110"/>
    <mergeCell ref="AD110:AH110"/>
    <mergeCell ref="AI110:AL110"/>
    <mergeCell ref="AM110:AQ110"/>
    <mergeCell ref="AR108:AV108"/>
    <mergeCell ref="E109:G109"/>
    <mergeCell ref="H109:L109"/>
    <mergeCell ref="M109:P109"/>
    <mergeCell ref="Q109:U109"/>
    <mergeCell ref="V109:Z109"/>
    <mergeCell ref="AA109:AC109"/>
    <mergeCell ref="AD109:AH109"/>
    <mergeCell ref="AI109:AL109"/>
    <mergeCell ref="AM109:AQ109"/>
    <mergeCell ref="AR109:AV109"/>
    <mergeCell ref="E108:G108"/>
    <mergeCell ref="H108:L108"/>
    <mergeCell ref="M108:P108"/>
    <mergeCell ref="Q108:U108"/>
    <mergeCell ref="V108:Z108"/>
    <mergeCell ref="AA108:AC108"/>
    <mergeCell ref="AD108:AH108"/>
    <mergeCell ref="AI108:AL108"/>
    <mergeCell ref="AM108:AQ108"/>
    <mergeCell ref="AR106:AV106"/>
    <mergeCell ref="E107:G107"/>
    <mergeCell ref="H107:L107"/>
    <mergeCell ref="M107:P107"/>
    <mergeCell ref="Q107:U107"/>
    <mergeCell ref="V107:Z107"/>
    <mergeCell ref="AA107:AC107"/>
    <mergeCell ref="AD107:AH107"/>
    <mergeCell ref="AI107:AL107"/>
    <mergeCell ref="AM107:AQ107"/>
    <mergeCell ref="AR107:AV107"/>
    <mergeCell ref="E106:G106"/>
    <mergeCell ref="H106:L106"/>
    <mergeCell ref="M106:P106"/>
    <mergeCell ref="Q106:U106"/>
    <mergeCell ref="V106:Z106"/>
    <mergeCell ref="AA106:AC106"/>
    <mergeCell ref="AD106:AH106"/>
    <mergeCell ref="AI106:AL106"/>
    <mergeCell ref="AM106:AQ106"/>
    <mergeCell ref="AR104:AV104"/>
    <mergeCell ref="E105:G105"/>
    <mergeCell ref="H105:L105"/>
    <mergeCell ref="M105:P105"/>
    <mergeCell ref="Q105:U105"/>
    <mergeCell ref="V105:Z105"/>
    <mergeCell ref="AA105:AC105"/>
    <mergeCell ref="AD105:AH105"/>
    <mergeCell ref="AI105:AL105"/>
    <mergeCell ref="AM105:AQ105"/>
    <mergeCell ref="AR105:AV105"/>
    <mergeCell ref="E104:G104"/>
    <mergeCell ref="H104:L104"/>
    <mergeCell ref="M104:P104"/>
    <mergeCell ref="Q104:U104"/>
    <mergeCell ref="V104:Z104"/>
    <mergeCell ref="AA104:AC104"/>
    <mergeCell ref="AD104:AH104"/>
    <mergeCell ref="AI104:AL104"/>
    <mergeCell ref="AM104:AQ104"/>
    <mergeCell ref="AR102:AV102"/>
    <mergeCell ref="E103:G103"/>
    <mergeCell ref="H103:L103"/>
    <mergeCell ref="M103:P103"/>
    <mergeCell ref="Q103:U103"/>
    <mergeCell ref="V103:Z103"/>
    <mergeCell ref="AA103:AC103"/>
    <mergeCell ref="AD103:AH103"/>
    <mergeCell ref="AI103:AL103"/>
    <mergeCell ref="AM103:AQ103"/>
    <mergeCell ref="AR103:AV103"/>
    <mergeCell ref="E102:G102"/>
    <mergeCell ref="H102:L102"/>
    <mergeCell ref="M102:P102"/>
    <mergeCell ref="Q102:U102"/>
    <mergeCell ref="V102:Z102"/>
    <mergeCell ref="AA102:AC102"/>
    <mergeCell ref="AD102:AH102"/>
    <mergeCell ref="AI102:AL102"/>
    <mergeCell ref="AM102:AQ102"/>
    <mergeCell ref="AR100:AV100"/>
    <mergeCell ref="E101:G101"/>
    <mergeCell ref="H101:L101"/>
    <mergeCell ref="M101:P101"/>
    <mergeCell ref="Q101:U101"/>
    <mergeCell ref="V101:Z101"/>
    <mergeCell ref="AA101:AC101"/>
    <mergeCell ref="AD101:AH101"/>
    <mergeCell ref="AI101:AL101"/>
    <mergeCell ref="AM101:AQ101"/>
    <mergeCell ref="AR101:AV101"/>
    <mergeCell ref="E100:G100"/>
    <mergeCell ref="H100:L100"/>
    <mergeCell ref="M100:P100"/>
    <mergeCell ref="Q100:U100"/>
    <mergeCell ref="V100:Z100"/>
    <mergeCell ref="AA100:AC100"/>
    <mergeCell ref="AD100:AH100"/>
    <mergeCell ref="AI100:AL100"/>
    <mergeCell ref="AM100:AQ100"/>
    <mergeCell ref="AR98:AV98"/>
    <mergeCell ref="E99:G99"/>
    <mergeCell ref="H99:L99"/>
    <mergeCell ref="M99:P99"/>
    <mergeCell ref="Q99:U99"/>
    <mergeCell ref="V99:Z99"/>
    <mergeCell ref="AA99:AC99"/>
    <mergeCell ref="AD99:AH99"/>
    <mergeCell ref="AI99:AL99"/>
    <mergeCell ref="AM99:AQ99"/>
    <mergeCell ref="AR99:AV99"/>
    <mergeCell ref="E98:G98"/>
    <mergeCell ref="H98:L98"/>
    <mergeCell ref="M98:P98"/>
    <mergeCell ref="Q98:U98"/>
    <mergeCell ref="V98:Z98"/>
    <mergeCell ref="AA98:AC98"/>
    <mergeCell ref="AD98:AH98"/>
    <mergeCell ref="AI98:AL98"/>
    <mergeCell ref="AM98:AQ98"/>
    <mergeCell ref="AR96:AV96"/>
    <mergeCell ref="E97:G97"/>
    <mergeCell ref="H97:L97"/>
    <mergeCell ref="M97:P97"/>
    <mergeCell ref="Q97:U97"/>
    <mergeCell ref="V97:Z97"/>
    <mergeCell ref="AA97:AC97"/>
    <mergeCell ref="AD97:AH97"/>
    <mergeCell ref="AI97:AL97"/>
    <mergeCell ref="AM97:AQ97"/>
    <mergeCell ref="AR97:AV97"/>
    <mergeCell ref="E96:G96"/>
    <mergeCell ref="H96:L96"/>
    <mergeCell ref="M96:P96"/>
    <mergeCell ref="Q96:U96"/>
    <mergeCell ref="V96:Z96"/>
    <mergeCell ref="AA96:AC96"/>
    <mergeCell ref="AD96:AH96"/>
    <mergeCell ref="AI96:AL96"/>
    <mergeCell ref="AM96:AQ96"/>
    <mergeCell ref="AR94:AV94"/>
    <mergeCell ref="E95:G95"/>
    <mergeCell ref="H95:L95"/>
    <mergeCell ref="M95:P95"/>
    <mergeCell ref="Q95:U95"/>
    <mergeCell ref="V95:Z95"/>
    <mergeCell ref="AA95:AC95"/>
    <mergeCell ref="AD95:AH95"/>
    <mergeCell ref="AI95:AL95"/>
    <mergeCell ref="AM95:AQ95"/>
    <mergeCell ref="AR95:AV95"/>
    <mergeCell ref="E94:G94"/>
    <mergeCell ref="H94:L94"/>
    <mergeCell ref="M94:P94"/>
    <mergeCell ref="Q94:U94"/>
    <mergeCell ref="V94:Z94"/>
    <mergeCell ref="AA94:AC94"/>
    <mergeCell ref="AD94:AH94"/>
    <mergeCell ref="AI94:AL94"/>
    <mergeCell ref="AM94:AQ94"/>
    <mergeCell ref="AR92:AV92"/>
    <mergeCell ref="E93:G93"/>
    <mergeCell ref="H93:L93"/>
    <mergeCell ref="M93:P93"/>
    <mergeCell ref="Q93:U93"/>
    <mergeCell ref="V93:Z93"/>
    <mergeCell ref="AA93:AC93"/>
    <mergeCell ref="AD93:AH93"/>
    <mergeCell ref="AI93:AL93"/>
    <mergeCell ref="AM93:AQ93"/>
    <mergeCell ref="AR93:AV93"/>
    <mergeCell ref="E92:G92"/>
    <mergeCell ref="H92:L92"/>
    <mergeCell ref="M92:P92"/>
    <mergeCell ref="Q92:U92"/>
    <mergeCell ref="V92:Z92"/>
    <mergeCell ref="AA92:AC92"/>
    <mergeCell ref="AD92:AH92"/>
    <mergeCell ref="AI92:AL92"/>
    <mergeCell ref="AM92:AQ92"/>
    <mergeCell ref="AR90:AV90"/>
    <mergeCell ref="E91:G91"/>
    <mergeCell ref="H91:L91"/>
    <mergeCell ref="M91:P91"/>
    <mergeCell ref="Q91:U91"/>
    <mergeCell ref="V91:Z91"/>
    <mergeCell ref="AA91:AC91"/>
    <mergeCell ref="AD91:AH91"/>
    <mergeCell ref="AI91:AL91"/>
    <mergeCell ref="AM91:AQ91"/>
    <mergeCell ref="AR91:AV91"/>
    <mergeCell ref="E90:G90"/>
    <mergeCell ref="H90:L90"/>
    <mergeCell ref="M90:P90"/>
    <mergeCell ref="Q90:U90"/>
    <mergeCell ref="V90:Z90"/>
    <mergeCell ref="AA90:AC90"/>
    <mergeCell ref="AD90:AH90"/>
    <mergeCell ref="AI90:AL90"/>
    <mergeCell ref="AM90:AQ90"/>
    <mergeCell ref="AR88:AV88"/>
    <mergeCell ref="E89:G89"/>
    <mergeCell ref="H89:L89"/>
    <mergeCell ref="M89:P89"/>
    <mergeCell ref="Q89:U89"/>
    <mergeCell ref="V89:Z89"/>
    <mergeCell ref="AA89:AC89"/>
    <mergeCell ref="AD89:AH89"/>
    <mergeCell ref="AI89:AL89"/>
    <mergeCell ref="AM89:AQ89"/>
    <mergeCell ref="AR89:AV89"/>
    <mergeCell ref="E88:G88"/>
    <mergeCell ref="H88:L88"/>
    <mergeCell ref="M88:P88"/>
    <mergeCell ref="Q88:U88"/>
    <mergeCell ref="V88:Z88"/>
    <mergeCell ref="AA88:AC88"/>
    <mergeCell ref="AD88:AH88"/>
    <mergeCell ref="AI88:AL88"/>
    <mergeCell ref="AM88:AQ88"/>
    <mergeCell ref="AR86:AV86"/>
    <mergeCell ref="E87:G87"/>
    <mergeCell ref="H87:L87"/>
    <mergeCell ref="M87:P87"/>
    <mergeCell ref="Q87:U87"/>
    <mergeCell ref="V87:Z87"/>
    <mergeCell ref="AA87:AC87"/>
    <mergeCell ref="AD87:AH87"/>
    <mergeCell ref="AI87:AL87"/>
    <mergeCell ref="AM87:AQ87"/>
    <mergeCell ref="AR87:AV87"/>
    <mergeCell ref="E86:G86"/>
    <mergeCell ref="H86:L86"/>
    <mergeCell ref="M86:P86"/>
    <mergeCell ref="Q86:U86"/>
    <mergeCell ref="V86:Z86"/>
    <mergeCell ref="AA86:AC86"/>
    <mergeCell ref="AD86:AH86"/>
    <mergeCell ref="AI86:AL86"/>
    <mergeCell ref="AM86:AQ86"/>
    <mergeCell ref="E85:G85"/>
    <mergeCell ref="H85:L85"/>
    <mergeCell ref="M85:P85"/>
    <mergeCell ref="Q85:U85"/>
    <mergeCell ref="V85:Z85"/>
    <mergeCell ref="AA85:AC85"/>
    <mergeCell ref="AD85:AH85"/>
    <mergeCell ref="AI85:AL85"/>
    <mergeCell ref="AM85:AQ85"/>
    <mergeCell ref="AR85:AV85"/>
    <mergeCell ref="E84:G84"/>
    <mergeCell ref="H84:L84"/>
    <mergeCell ref="M84:P84"/>
    <mergeCell ref="Q84:U84"/>
    <mergeCell ref="V84:Z84"/>
    <mergeCell ref="AA84:AC84"/>
    <mergeCell ref="AD84:AH84"/>
    <mergeCell ref="AI84:AL84"/>
    <mergeCell ref="AM84:AQ84"/>
    <mergeCell ref="E83:G83"/>
    <mergeCell ref="H83:L83"/>
    <mergeCell ref="M83:P83"/>
    <mergeCell ref="Q83:U83"/>
    <mergeCell ref="V83:Z83"/>
    <mergeCell ref="AA83:AC83"/>
    <mergeCell ref="AD83:AH83"/>
    <mergeCell ref="AI83:AL83"/>
    <mergeCell ref="AM83:AQ83"/>
    <mergeCell ref="AR83:AV83"/>
    <mergeCell ref="E82:G82"/>
    <mergeCell ref="H82:L82"/>
    <mergeCell ref="M82:P82"/>
    <mergeCell ref="Q82:U82"/>
    <mergeCell ref="V82:Z82"/>
    <mergeCell ref="AA82:AC82"/>
    <mergeCell ref="AD82:AH82"/>
    <mergeCell ref="AI82:AL82"/>
    <mergeCell ref="AM82:AQ82"/>
    <mergeCell ref="E81:G81"/>
    <mergeCell ref="H81:L81"/>
    <mergeCell ref="M81:P81"/>
    <mergeCell ref="Q81:U81"/>
    <mergeCell ref="V81:Z81"/>
    <mergeCell ref="AA81:AC81"/>
    <mergeCell ref="AD81:AH81"/>
    <mergeCell ref="AI81:AL81"/>
    <mergeCell ref="AM81:AQ81"/>
    <mergeCell ref="AR81:AV81"/>
    <mergeCell ref="E80:G80"/>
    <mergeCell ref="H80:L80"/>
    <mergeCell ref="M80:P80"/>
    <mergeCell ref="Q80:U80"/>
    <mergeCell ref="V80:Z80"/>
    <mergeCell ref="AA80:AC80"/>
    <mergeCell ref="AD80:AH80"/>
    <mergeCell ref="AI80:AL80"/>
    <mergeCell ref="AM80:AQ80"/>
    <mergeCell ref="E79:G79"/>
    <mergeCell ref="H79:L79"/>
    <mergeCell ref="M79:P79"/>
    <mergeCell ref="Q79:U79"/>
    <mergeCell ref="V79:Z79"/>
    <mergeCell ref="AA79:AC79"/>
    <mergeCell ref="AD79:AH79"/>
    <mergeCell ref="AI79:AL79"/>
    <mergeCell ref="AM79:AQ79"/>
    <mergeCell ref="AR79:AV79"/>
    <mergeCell ref="E78:G78"/>
    <mergeCell ref="H78:L78"/>
    <mergeCell ref="M78:P78"/>
    <mergeCell ref="Q78:U78"/>
    <mergeCell ref="V78:Z78"/>
    <mergeCell ref="AA78:AC78"/>
    <mergeCell ref="AD78:AH78"/>
    <mergeCell ref="AI78:AL78"/>
    <mergeCell ref="AM78:AQ78"/>
    <mergeCell ref="E77:G77"/>
    <mergeCell ref="H77:L77"/>
    <mergeCell ref="M77:P77"/>
    <mergeCell ref="Q77:U77"/>
    <mergeCell ref="V77:Z77"/>
    <mergeCell ref="AA77:AC77"/>
    <mergeCell ref="AD77:AH77"/>
    <mergeCell ref="AI77:AL77"/>
    <mergeCell ref="AM77:AQ77"/>
    <mergeCell ref="E76:G76"/>
    <mergeCell ref="H76:L76"/>
    <mergeCell ref="M76:P76"/>
    <mergeCell ref="Q76:U76"/>
    <mergeCell ref="V76:Z76"/>
    <mergeCell ref="AA76:AC76"/>
    <mergeCell ref="AD76:AH76"/>
    <mergeCell ref="AI76:AL76"/>
    <mergeCell ref="AM76:AQ76"/>
    <mergeCell ref="AA74:AC74"/>
    <mergeCell ref="AD74:AH74"/>
    <mergeCell ref="E75:G75"/>
    <mergeCell ref="H75:L75"/>
    <mergeCell ref="M75:P75"/>
    <mergeCell ref="Q75:U75"/>
    <mergeCell ref="V75:Z75"/>
    <mergeCell ref="AA75:AC75"/>
    <mergeCell ref="AI70:AL70"/>
    <mergeCell ref="V72:Z72"/>
    <mergeCell ref="AD75:AH75"/>
    <mergeCell ref="AI75:AL75"/>
    <mergeCell ref="AM75:AQ75"/>
    <mergeCell ref="E74:G74"/>
    <mergeCell ref="H74:L74"/>
    <mergeCell ref="M74:P74"/>
    <mergeCell ref="Q74:U74"/>
    <mergeCell ref="V74:Z74"/>
    <mergeCell ref="AD73:AH73"/>
    <mergeCell ref="AA71:AC71"/>
    <mergeCell ref="AM74:AQ74"/>
    <mergeCell ref="E70:G70"/>
    <mergeCell ref="H70:L70"/>
    <mergeCell ref="M70:P70"/>
    <mergeCell ref="Q70:U70"/>
    <mergeCell ref="V70:Z70"/>
    <mergeCell ref="AA70:AC70"/>
    <mergeCell ref="AD70:AH70"/>
    <mergeCell ref="E73:G73"/>
    <mergeCell ref="H73:L73"/>
    <mergeCell ref="M73:P73"/>
    <mergeCell ref="Q73:U73"/>
    <mergeCell ref="V73:Z73"/>
    <mergeCell ref="AA73:AC73"/>
    <mergeCell ref="BC9:BD9"/>
    <mergeCell ref="AN7:AR8"/>
    <mergeCell ref="AN65:AR66"/>
    <mergeCell ref="AI54:AL54"/>
    <mergeCell ref="AM54:AQ54"/>
    <mergeCell ref="AR54:AV54"/>
    <mergeCell ref="AM48:AQ48"/>
    <mergeCell ref="AS7:AV8"/>
    <mergeCell ref="AS65:AV66"/>
    <mergeCell ref="AM41:AQ41"/>
    <mergeCell ref="E33:G33"/>
    <mergeCell ref="H33:L33"/>
    <mergeCell ref="M33:P33"/>
    <mergeCell ref="Q33:U33"/>
    <mergeCell ref="AD72:AH72"/>
    <mergeCell ref="E72:G72"/>
    <mergeCell ref="H72:L72"/>
    <mergeCell ref="M72:P72"/>
    <mergeCell ref="Q72:U72"/>
    <mergeCell ref="E49:G49"/>
    <mergeCell ref="E48:G48"/>
    <mergeCell ref="E32:G32"/>
    <mergeCell ref="H32:L32"/>
    <mergeCell ref="M32:P32"/>
    <mergeCell ref="E29:G29"/>
    <mergeCell ref="V47:Z47"/>
    <mergeCell ref="V45:Z45"/>
    <mergeCell ref="M44:P44"/>
    <mergeCell ref="E30:G30"/>
    <mergeCell ref="H30:L30"/>
    <mergeCell ref="CP91:CT91"/>
    <mergeCell ref="CU91:CY91"/>
    <mergeCell ref="AA55:AC55"/>
    <mergeCell ref="AD55:AH55"/>
    <mergeCell ref="AI55:AL55"/>
    <mergeCell ref="AM55:AQ55"/>
    <mergeCell ref="CG91:CK91"/>
    <mergeCell ref="CL91:CO91"/>
    <mergeCell ref="CP89:CT89"/>
    <mergeCell ref="CP81:CT81"/>
    <mergeCell ref="CG89:CK89"/>
    <mergeCell ref="CU77:CY77"/>
    <mergeCell ref="CU84:CY84"/>
    <mergeCell ref="CU82:CY82"/>
    <mergeCell ref="CP80:CT80"/>
    <mergeCell ref="CU80:CY80"/>
    <mergeCell ref="V55:Z55"/>
    <mergeCell ref="AI72:AL72"/>
    <mergeCell ref="AM72:AQ72"/>
    <mergeCell ref="CP90:CT90"/>
    <mergeCell ref="CP84:CT84"/>
    <mergeCell ref="CP82:CT82"/>
    <mergeCell ref="CL75:CO75"/>
    <mergeCell ref="CP75:CT75"/>
    <mergeCell ref="CG87:CK87"/>
    <mergeCell ref="CL87:CO87"/>
    <mergeCell ref="CU90:CY90"/>
    <mergeCell ref="CU86:CY86"/>
    <mergeCell ref="CU87:CY87"/>
    <mergeCell ref="CU85:CY85"/>
    <mergeCell ref="CU89:CY89"/>
    <mergeCell ref="CP86:CT86"/>
    <mergeCell ref="CP87:CT87"/>
    <mergeCell ref="CP85:CT85"/>
    <mergeCell ref="CU76:CY76"/>
    <mergeCell ref="CP76:CT76"/>
    <mergeCell ref="CU81:CY81"/>
    <mergeCell ref="CP79:CT79"/>
    <mergeCell ref="CU79:CY79"/>
    <mergeCell ref="CG86:CK86"/>
    <mergeCell ref="CL86:CO86"/>
    <mergeCell ref="CL84:CO84"/>
    <mergeCell ref="CL77:CO77"/>
    <mergeCell ref="CL76:CO76"/>
    <mergeCell ref="AA54:AC54"/>
    <mergeCell ref="AD54:AH54"/>
    <mergeCell ref="CG90:CK90"/>
    <mergeCell ref="CL90:CO90"/>
    <mergeCell ref="AR55:AV55"/>
    <mergeCell ref="AI73:AL73"/>
    <mergeCell ref="AM73:AQ73"/>
    <mergeCell ref="AI74:AL74"/>
    <mergeCell ref="CG74:CK74"/>
    <mergeCell ref="CL74:CO74"/>
    <mergeCell ref="CU71:CY71"/>
    <mergeCell ref="CL89:CO89"/>
    <mergeCell ref="CG81:CK81"/>
    <mergeCell ref="CL81:CO81"/>
    <mergeCell ref="CG80:CK80"/>
    <mergeCell ref="CL80:CO80"/>
    <mergeCell ref="CL79:CO79"/>
    <mergeCell ref="CG85:CK85"/>
    <mergeCell ref="CU74:CY74"/>
    <mergeCell ref="CP71:CT71"/>
    <mergeCell ref="CU75:CY75"/>
    <mergeCell ref="CP74:CT74"/>
    <mergeCell ref="CP77:CT77"/>
    <mergeCell ref="AD50:AH50"/>
    <mergeCell ref="AI50:AL50"/>
    <mergeCell ref="CL82:CO82"/>
    <mergeCell ref="AR77:AV77"/>
    <mergeCell ref="AR78:AV78"/>
    <mergeCell ref="AR80:AV80"/>
    <mergeCell ref="AR82:AV82"/>
    <mergeCell ref="AA47:AC47"/>
    <mergeCell ref="AD47:AH47"/>
    <mergeCell ref="AI47:AL47"/>
    <mergeCell ref="AM47:AQ47"/>
    <mergeCell ref="AR47:AV47"/>
    <mergeCell ref="AI48:AL48"/>
    <mergeCell ref="AR48:AV48"/>
    <mergeCell ref="AD48:AH48"/>
    <mergeCell ref="AR84:AV84"/>
    <mergeCell ref="CG84:CK84"/>
    <mergeCell ref="AR72:AV72"/>
    <mergeCell ref="AR73:AV73"/>
    <mergeCell ref="AR74:AV74"/>
    <mergeCell ref="AR49:AV49"/>
    <mergeCell ref="BC67:BD67"/>
    <mergeCell ref="CG71:CK71"/>
    <mergeCell ref="CG57:CK57"/>
    <mergeCell ref="CG66:CK66"/>
    <mergeCell ref="AD51:AH51"/>
    <mergeCell ref="CL56:CP56"/>
    <mergeCell ref="CL53:CP53"/>
    <mergeCell ref="AA67:AC69"/>
    <mergeCell ref="AD67:AH69"/>
    <mergeCell ref="AI67:AL69"/>
    <mergeCell ref="AM67:AQ69"/>
    <mergeCell ref="AI52:AL52"/>
    <mergeCell ref="AM52:AQ52"/>
    <mergeCell ref="AA53:AC53"/>
    <mergeCell ref="M30:P30"/>
    <mergeCell ref="Q30:U30"/>
    <mergeCell ref="V30:Z30"/>
    <mergeCell ref="E52:G52"/>
    <mergeCell ref="H52:L52"/>
    <mergeCell ref="E51:G51"/>
    <mergeCell ref="H51:L51"/>
    <mergeCell ref="M51:P51"/>
    <mergeCell ref="H31:L31"/>
    <mergeCell ref="M31:P31"/>
    <mergeCell ref="AA51:AC51"/>
    <mergeCell ref="V33:Z33"/>
    <mergeCell ref="E47:G47"/>
    <mergeCell ref="H47:L47"/>
    <mergeCell ref="M47:P47"/>
    <mergeCell ref="AA50:AC50"/>
    <mergeCell ref="E46:G46"/>
    <mergeCell ref="H46:L46"/>
    <mergeCell ref="H48:L48"/>
    <mergeCell ref="M48:P48"/>
    <mergeCell ref="E55:G55"/>
    <mergeCell ref="H55:L55"/>
    <mergeCell ref="E54:G54"/>
    <mergeCell ref="H54:L54"/>
    <mergeCell ref="M54:P54"/>
    <mergeCell ref="Q54:U54"/>
    <mergeCell ref="M55:P55"/>
    <mergeCell ref="Q55:U55"/>
    <mergeCell ref="V54:Z54"/>
    <mergeCell ref="AI51:AL51"/>
    <mergeCell ref="AM51:AQ51"/>
    <mergeCell ref="AR51:AV51"/>
    <mergeCell ref="CL85:CO85"/>
    <mergeCell ref="E50:G50"/>
    <mergeCell ref="H50:L50"/>
    <mergeCell ref="CG82:CK82"/>
    <mergeCell ref="AA52:AC52"/>
    <mergeCell ref="AD52:AH52"/>
    <mergeCell ref="Q48:U48"/>
    <mergeCell ref="V48:Z48"/>
    <mergeCell ref="Q43:U43"/>
    <mergeCell ref="M43:P43"/>
    <mergeCell ref="V43:Z43"/>
    <mergeCell ref="H45:L45"/>
    <mergeCell ref="Q47:U47"/>
    <mergeCell ref="M46:P46"/>
    <mergeCell ref="Q46:U46"/>
    <mergeCell ref="V46:Z46"/>
    <mergeCell ref="M40:P40"/>
    <mergeCell ref="Q40:U40"/>
    <mergeCell ref="V40:Z40"/>
    <mergeCell ref="E40:G40"/>
    <mergeCell ref="H40:L40"/>
    <mergeCell ref="E53:G53"/>
    <mergeCell ref="H53:L53"/>
    <mergeCell ref="M45:P45"/>
    <mergeCell ref="Q45:U45"/>
    <mergeCell ref="M42:P42"/>
    <mergeCell ref="AD53:AH53"/>
    <mergeCell ref="AI53:AL53"/>
    <mergeCell ref="AM53:AQ53"/>
    <mergeCell ref="AR53:AV53"/>
    <mergeCell ref="CG79:CK79"/>
    <mergeCell ref="CG77:CK77"/>
    <mergeCell ref="CG76:CK76"/>
    <mergeCell ref="AD71:AH71"/>
    <mergeCell ref="AR70:AV70"/>
    <mergeCell ref="AR71:AV71"/>
    <mergeCell ref="E67:G69"/>
    <mergeCell ref="AR75:AV75"/>
    <mergeCell ref="AR76:AV76"/>
    <mergeCell ref="H67:L69"/>
    <mergeCell ref="M67:P69"/>
    <mergeCell ref="Q67:U69"/>
    <mergeCell ref="V67:Z68"/>
    <mergeCell ref="AR67:AV68"/>
    <mergeCell ref="V69:Z69"/>
    <mergeCell ref="AA72:AC72"/>
    <mergeCell ref="AA49:AC49"/>
    <mergeCell ref="AD49:AH49"/>
    <mergeCell ref="AI49:AL49"/>
    <mergeCell ref="AM49:AQ49"/>
    <mergeCell ref="E71:G71"/>
    <mergeCell ref="H71:L71"/>
    <mergeCell ref="M71:P71"/>
    <mergeCell ref="Q71:U71"/>
    <mergeCell ref="V71:Z71"/>
    <mergeCell ref="M53:P53"/>
    <mergeCell ref="Q53:U53"/>
    <mergeCell ref="M52:P52"/>
    <mergeCell ref="Q52:U52"/>
    <mergeCell ref="V52:Z52"/>
    <mergeCell ref="AA48:AC48"/>
    <mergeCell ref="Q51:U51"/>
    <mergeCell ref="V51:Z51"/>
    <mergeCell ref="M49:P49"/>
    <mergeCell ref="Q49:U49"/>
    <mergeCell ref="V50:Z50"/>
    <mergeCell ref="AR41:AV41"/>
    <mergeCell ref="V41:Z41"/>
    <mergeCell ref="AA42:AC42"/>
    <mergeCell ref="AD42:AH42"/>
    <mergeCell ref="AA46:AC46"/>
    <mergeCell ref="AD46:AH46"/>
    <mergeCell ref="AR44:AV44"/>
    <mergeCell ref="AM42:AQ42"/>
    <mergeCell ref="AR42:AV42"/>
    <mergeCell ref="AR43:AV43"/>
    <mergeCell ref="AM43:AQ43"/>
    <mergeCell ref="AI71:AL71"/>
    <mergeCell ref="AM71:AQ71"/>
    <mergeCell ref="AR52:AV52"/>
    <mergeCell ref="AM50:AQ50"/>
    <mergeCell ref="AR50:AV50"/>
    <mergeCell ref="AR69:AV69"/>
    <mergeCell ref="AM46:AQ46"/>
    <mergeCell ref="AM44:AQ44"/>
    <mergeCell ref="AM70:AQ70"/>
    <mergeCell ref="M50:P50"/>
    <mergeCell ref="Q50:U50"/>
    <mergeCell ref="M21:P21"/>
    <mergeCell ref="AA39:AC39"/>
    <mergeCell ref="AI28:AL28"/>
    <mergeCell ref="E28:G28"/>
    <mergeCell ref="H28:L28"/>
    <mergeCell ref="M28:P28"/>
    <mergeCell ref="Q28:U28"/>
    <mergeCell ref="AA25:AC25"/>
    <mergeCell ref="AD25:AH25"/>
    <mergeCell ref="E31:G31"/>
    <mergeCell ref="AI25:AL25"/>
    <mergeCell ref="E36:G36"/>
    <mergeCell ref="H36:L36"/>
    <mergeCell ref="M36:P36"/>
    <mergeCell ref="Q36:U36"/>
    <mergeCell ref="V36:Z36"/>
    <mergeCell ref="H29:L29"/>
    <mergeCell ref="M29:P29"/>
    <mergeCell ref="Q29:U29"/>
    <mergeCell ref="V29:Z29"/>
    <mergeCell ref="CG75:CK75"/>
    <mergeCell ref="E39:G39"/>
    <mergeCell ref="H39:L39"/>
    <mergeCell ref="M39:P39"/>
    <mergeCell ref="Q39:U39"/>
    <mergeCell ref="V39:Z39"/>
    <mergeCell ref="AI45:AL45"/>
    <mergeCell ref="H41:L41"/>
    <mergeCell ref="M41:P41"/>
    <mergeCell ref="Q41:U41"/>
    <mergeCell ref="V21:Z21"/>
    <mergeCell ref="E43:G43"/>
    <mergeCell ref="H43:L43"/>
    <mergeCell ref="E35:G35"/>
    <mergeCell ref="H35:L35"/>
    <mergeCell ref="M35:P35"/>
    <mergeCell ref="Q35:U35"/>
    <mergeCell ref="E37:G37"/>
    <mergeCell ref="H37:L37"/>
    <mergeCell ref="V38:Z38"/>
    <mergeCell ref="Q23:U23"/>
    <mergeCell ref="CC23:CF25"/>
    <mergeCell ref="CG23:CK25"/>
    <mergeCell ref="AA35:AC35"/>
    <mergeCell ref="AD35:AH35"/>
    <mergeCell ref="AI35:AL35"/>
    <mergeCell ref="AM35:AQ35"/>
    <mergeCell ref="AR35:AV35"/>
    <mergeCell ref="V23:Z23"/>
    <mergeCell ref="AR27:AV27"/>
    <mergeCell ref="V44:Z44"/>
    <mergeCell ref="AA45:AC45"/>
    <mergeCell ref="AD45:AH45"/>
    <mergeCell ref="E41:G41"/>
    <mergeCell ref="E42:G42"/>
    <mergeCell ref="H42:L42"/>
    <mergeCell ref="Q44:U44"/>
    <mergeCell ref="Q42:U42"/>
    <mergeCell ref="V42:Z42"/>
    <mergeCell ref="E45:G45"/>
    <mergeCell ref="E16:G16"/>
    <mergeCell ref="H16:L16"/>
    <mergeCell ref="M16:P16"/>
    <mergeCell ref="Q16:U16"/>
    <mergeCell ref="V16:Z16"/>
    <mergeCell ref="E22:G22"/>
    <mergeCell ref="H22:L22"/>
    <mergeCell ref="M22:P22"/>
    <mergeCell ref="Q22:U22"/>
    <mergeCell ref="Q21:U21"/>
    <mergeCell ref="H38:L38"/>
    <mergeCell ref="M38:P38"/>
    <mergeCell ref="Q38:U38"/>
    <mergeCell ref="AM25:AQ25"/>
    <mergeCell ref="AA26:AC26"/>
    <mergeCell ref="AA38:AC38"/>
    <mergeCell ref="AD38:AH38"/>
    <mergeCell ref="AI38:AL38"/>
    <mergeCell ref="AD26:AH26"/>
    <mergeCell ref="AI37:AL37"/>
    <mergeCell ref="E44:G44"/>
    <mergeCell ref="H44:L44"/>
    <mergeCell ref="E23:G23"/>
    <mergeCell ref="Q37:U37"/>
    <mergeCell ref="V37:Z37"/>
    <mergeCell ref="V35:Z35"/>
    <mergeCell ref="M34:P34"/>
    <mergeCell ref="V34:Z34"/>
    <mergeCell ref="V28:Z28"/>
    <mergeCell ref="E38:G38"/>
    <mergeCell ref="M17:P17"/>
    <mergeCell ref="Q17:U17"/>
    <mergeCell ref="V17:Z17"/>
    <mergeCell ref="AR25:AV25"/>
    <mergeCell ref="AA37:AC37"/>
    <mergeCell ref="AD37:AH37"/>
    <mergeCell ref="AM37:AQ37"/>
    <mergeCell ref="M37:P37"/>
    <mergeCell ref="V22:Z22"/>
    <mergeCell ref="AR37:AV37"/>
    <mergeCell ref="AD27:AH27"/>
    <mergeCell ref="AR34:AV34"/>
    <mergeCell ref="Q31:U31"/>
    <mergeCell ref="V31:Z31"/>
    <mergeCell ref="AA28:AC28"/>
    <mergeCell ref="AD28:AH28"/>
    <mergeCell ref="Q34:U34"/>
    <mergeCell ref="Q32:U32"/>
    <mergeCell ref="V32:Z32"/>
    <mergeCell ref="CP72:CT72"/>
    <mergeCell ref="CU72:CY72"/>
    <mergeCell ref="AA36:AC36"/>
    <mergeCell ref="AD36:AH36"/>
    <mergeCell ref="AM38:AQ38"/>
    <mergeCell ref="AM39:AQ39"/>
    <mergeCell ref="AR39:AV39"/>
    <mergeCell ref="AI39:AL39"/>
    <mergeCell ref="AA44:AC44"/>
    <mergeCell ref="AR40:AV40"/>
    <mergeCell ref="CG70:CK70"/>
    <mergeCell ref="CL70:CO70"/>
    <mergeCell ref="CU70:CY70"/>
    <mergeCell ref="CU69:CY69"/>
    <mergeCell ref="AD39:AH39"/>
    <mergeCell ref="AD40:AH40"/>
    <mergeCell ref="AI40:AL40"/>
    <mergeCell ref="AM40:AQ40"/>
    <mergeCell ref="AR46:AV46"/>
    <mergeCell ref="CL71:CO71"/>
    <mergeCell ref="CP70:CT70"/>
    <mergeCell ref="CG72:CK72"/>
    <mergeCell ref="CL72:CO72"/>
    <mergeCell ref="AD44:AH44"/>
    <mergeCell ref="AI44:AL44"/>
    <mergeCell ref="CG69:CK69"/>
    <mergeCell ref="CL69:CO69"/>
    <mergeCell ref="CP69:CT69"/>
    <mergeCell ref="AI46:AL46"/>
    <mergeCell ref="H23:L23"/>
    <mergeCell ref="M23:P23"/>
    <mergeCell ref="E18:G18"/>
    <mergeCell ref="AR38:AV38"/>
    <mergeCell ref="AA41:AC41"/>
    <mergeCell ref="AD41:AH41"/>
    <mergeCell ref="AI41:AL41"/>
    <mergeCell ref="M26:P26"/>
    <mergeCell ref="Q26:U26"/>
    <mergeCell ref="AI36:AL36"/>
    <mergeCell ref="E13:G13"/>
    <mergeCell ref="E14:G14"/>
    <mergeCell ref="H14:L14"/>
    <mergeCell ref="M14:P14"/>
    <mergeCell ref="Q14:U14"/>
    <mergeCell ref="V14:Z14"/>
    <mergeCell ref="H13:L13"/>
    <mergeCell ref="M13:P13"/>
    <mergeCell ref="Q13:U13"/>
    <mergeCell ref="V13:Z13"/>
    <mergeCell ref="M18:P18"/>
    <mergeCell ref="Q18:U18"/>
    <mergeCell ref="V18:Z18"/>
    <mergeCell ref="E17:G17"/>
    <mergeCell ref="H20:L20"/>
    <mergeCell ref="M20:P20"/>
    <mergeCell ref="Q20:U20"/>
    <mergeCell ref="V20:Z20"/>
    <mergeCell ref="E19:G19"/>
    <mergeCell ref="H17:L17"/>
    <mergeCell ref="Q9:U11"/>
    <mergeCell ref="V9:Z10"/>
    <mergeCell ref="V11:Z11"/>
    <mergeCell ref="V27:Z27"/>
    <mergeCell ref="AA19:AC19"/>
    <mergeCell ref="AD19:AH19"/>
    <mergeCell ref="Q19:U19"/>
    <mergeCell ref="V19:Z19"/>
    <mergeCell ref="V26:Z26"/>
    <mergeCell ref="AA27:AC27"/>
    <mergeCell ref="AA21:AC21"/>
    <mergeCell ref="AA18:AC18"/>
    <mergeCell ref="AD16:AH16"/>
    <mergeCell ref="AA15:AC15"/>
    <mergeCell ref="AD15:AH15"/>
    <mergeCell ref="E27:G27"/>
    <mergeCell ref="H19:L19"/>
    <mergeCell ref="M19:P19"/>
    <mergeCell ref="E21:G21"/>
    <mergeCell ref="H21:L21"/>
    <mergeCell ref="V25:Z25"/>
    <mergeCell ref="E26:G26"/>
    <mergeCell ref="H26:L26"/>
    <mergeCell ref="AA14:AC14"/>
    <mergeCell ref="E24:G24"/>
    <mergeCell ref="H24:L24"/>
    <mergeCell ref="M24:P24"/>
    <mergeCell ref="Q24:U24"/>
    <mergeCell ref="V24:Z24"/>
    <mergeCell ref="V15:Z15"/>
    <mergeCell ref="E15:G15"/>
    <mergeCell ref="H15:L15"/>
    <mergeCell ref="M15:P15"/>
    <mergeCell ref="Q15:U15"/>
    <mergeCell ref="E20:G20"/>
    <mergeCell ref="E25:G25"/>
    <mergeCell ref="H25:L25"/>
    <mergeCell ref="M25:P25"/>
    <mergeCell ref="Q25:U25"/>
    <mergeCell ref="H18:L18"/>
    <mergeCell ref="AD24:AH24"/>
    <mergeCell ref="AI24:AL24"/>
    <mergeCell ref="AM24:AQ24"/>
    <mergeCell ref="AR24:AV24"/>
    <mergeCell ref="AA32:AC32"/>
    <mergeCell ref="AI33:AL33"/>
    <mergeCell ref="AM33:AQ33"/>
    <mergeCell ref="AR33:AV33"/>
    <mergeCell ref="AM28:AQ28"/>
    <mergeCell ref="AR28:AV28"/>
    <mergeCell ref="AR32:AV32"/>
    <mergeCell ref="AR31:AV31"/>
    <mergeCell ref="AM45:AQ45"/>
    <mergeCell ref="AR45:AV45"/>
    <mergeCell ref="AA33:AC33"/>
    <mergeCell ref="AD33:AH33"/>
    <mergeCell ref="AM36:AQ36"/>
    <mergeCell ref="AR36:AV36"/>
    <mergeCell ref="AA40:AC40"/>
    <mergeCell ref="AI42:AL42"/>
    <mergeCell ref="AM31:AQ31"/>
    <mergeCell ref="AI27:AL27"/>
    <mergeCell ref="AM27:AQ27"/>
    <mergeCell ref="CC57:CF57"/>
    <mergeCell ref="CC55:CF55"/>
    <mergeCell ref="BU57:BW57"/>
    <mergeCell ref="BX57:CB57"/>
    <mergeCell ref="BX56:CB56"/>
    <mergeCell ref="AR30:AV30"/>
    <mergeCell ref="CC56:CF56"/>
    <mergeCell ref="CL55:CP55"/>
    <mergeCell ref="AA43:AC43"/>
    <mergeCell ref="AD43:AH43"/>
    <mergeCell ref="AI43:AL43"/>
    <mergeCell ref="BU56:BW56"/>
    <mergeCell ref="AD31:AH31"/>
    <mergeCell ref="AI31:AL31"/>
    <mergeCell ref="CG55:CK55"/>
    <mergeCell ref="BX50:CB52"/>
    <mergeCell ref="CC50:CF52"/>
    <mergeCell ref="CL57:CP57"/>
    <mergeCell ref="DL66:DP66"/>
    <mergeCell ref="DQ66:DU66"/>
    <mergeCell ref="CG67:CK67"/>
    <mergeCell ref="CL67:CO67"/>
    <mergeCell ref="CP67:CT67"/>
    <mergeCell ref="CU67:CY67"/>
    <mergeCell ref="CZ67:DB67"/>
    <mergeCell ref="DC67:DG67"/>
    <mergeCell ref="DH67:DK67"/>
    <mergeCell ref="DL67:DP67"/>
    <mergeCell ref="DQ67:DU67"/>
    <mergeCell ref="DQ64:DU64"/>
    <mergeCell ref="CG65:CK65"/>
    <mergeCell ref="CL65:CO65"/>
    <mergeCell ref="CP65:CT65"/>
    <mergeCell ref="CU65:CY65"/>
    <mergeCell ref="CZ65:DB65"/>
    <mergeCell ref="DC65:DG65"/>
    <mergeCell ref="DH65:DK65"/>
    <mergeCell ref="CL66:CO66"/>
    <mergeCell ref="CP66:CT66"/>
    <mergeCell ref="CU66:CY66"/>
    <mergeCell ref="CZ66:DB66"/>
    <mergeCell ref="DC66:DG66"/>
    <mergeCell ref="DH66:DK66"/>
    <mergeCell ref="E12:G12"/>
    <mergeCell ref="H12:L12"/>
    <mergeCell ref="M12:P12"/>
    <mergeCell ref="Q12:U12"/>
    <mergeCell ref="V12:Z12"/>
    <mergeCell ref="E34:G34"/>
    <mergeCell ref="H34:L34"/>
    <mergeCell ref="H27:L27"/>
    <mergeCell ref="M27:P27"/>
    <mergeCell ref="Q27:U27"/>
    <mergeCell ref="E9:G11"/>
    <mergeCell ref="H9:L11"/>
    <mergeCell ref="M9:P11"/>
    <mergeCell ref="DL65:DP65"/>
    <mergeCell ref="DQ65:DU65"/>
    <mergeCell ref="CG64:CK64"/>
    <mergeCell ref="CL64:CO64"/>
    <mergeCell ref="CP64:CT64"/>
    <mergeCell ref="CU64:CY64"/>
    <mergeCell ref="CZ64:DB64"/>
    <mergeCell ref="DC64:DG64"/>
    <mergeCell ref="DH64:DK64"/>
    <mergeCell ref="DL64:DP64"/>
    <mergeCell ref="DQ63:DU63"/>
    <mergeCell ref="AA23:AC23"/>
    <mergeCell ref="AD23:AH23"/>
    <mergeCell ref="AI23:AL23"/>
    <mergeCell ref="AM23:AQ23"/>
    <mergeCell ref="AR23:AV23"/>
    <mergeCell ref="AA31:AC31"/>
    <mergeCell ref="CZ63:DB63"/>
    <mergeCell ref="DC63:DG63"/>
    <mergeCell ref="DH63:DK63"/>
    <mergeCell ref="DL63:DP63"/>
    <mergeCell ref="DQ61:DU61"/>
    <mergeCell ref="CL58:CP58"/>
    <mergeCell ref="CL60:CP60"/>
    <mergeCell ref="DL62:DP62"/>
    <mergeCell ref="DQ62:DU62"/>
    <mergeCell ref="DL61:DP61"/>
    <mergeCell ref="CG50:CK52"/>
    <mergeCell ref="AD32:AH32"/>
    <mergeCell ref="BU60:BW60"/>
    <mergeCell ref="BX60:CB60"/>
    <mergeCell ref="CC60:CF60"/>
    <mergeCell ref="CG60:CK60"/>
    <mergeCell ref="BU58:BW58"/>
    <mergeCell ref="BX58:CB58"/>
    <mergeCell ref="CC58:CF58"/>
    <mergeCell ref="CG58:CK58"/>
    <mergeCell ref="CZ62:DB62"/>
    <mergeCell ref="DC62:DG62"/>
    <mergeCell ref="DH62:DK62"/>
    <mergeCell ref="CZ61:DB61"/>
    <mergeCell ref="DC61:DG61"/>
    <mergeCell ref="DH61:DK61"/>
    <mergeCell ref="CG56:CK56"/>
    <mergeCell ref="AA17:AC17"/>
    <mergeCell ref="AD17:AH17"/>
    <mergeCell ref="AI17:AL17"/>
    <mergeCell ref="AM17:AQ17"/>
    <mergeCell ref="AR17:AV17"/>
    <mergeCell ref="BU55:BW55"/>
    <mergeCell ref="BX55:CB55"/>
    <mergeCell ref="AI18:AL18"/>
    <mergeCell ref="AM18:AQ18"/>
    <mergeCell ref="AR18:AV18"/>
    <mergeCell ref="AA30:AC30"/>
    <mergeCell ref="AD30:AH30"/>
    <mergeCell ref="AI30:AL30"/>
    <mergeCell ref="AM30:AQ30"/>
    <mergeCell ref="AA20:AC20"/>
    <mergeCell ref="AD20:AH20"/>
    <mergeCell ref="AI20:AL20"/>
    <mergeCell ref="AM20:AQ20"/>
    <mergeCell ref="AD22:AH22"/>
    <mergeCell ref="AD34:AH34"/>
    <mergeCell ref="AI34:AL34"/>
    <mergeCell ref="AM34:AQ34"/>
    <mergeCell ref="AA29:AC29"/>
    <mergeCell ref="AD29:AH29"/>
    <mergeCell ref="AI29:AL29"/>
    <mergeCell ref="AI32:AL32"/>
    <mergeCell ref="AM32:AQ32"/>
    <mergeCell ref="AM29:AQ29"/>
    <mergeCell ref="AA34:AC34"/>
    <mergeCell ref="AA9:AC11"/>
    <mergeCell ref="AD9:AH11"/>
    <mergeCell ref="AI9:AL11"/>
    <mergeCell ref="AM9:AQ11"/>
    <mergeCell ref="AA13:AC13"/>
    <mergeCell ref="AD13:AH13"/>
    <mergeCell ref="AI13:AL13"/>
    <mergeCell ref="AM13:AQ13"/>
    <mergeCell ref="BX53:CB53"/>
    <mergeCell ref="CC53:CF53"/>
    <mergeCell ref="CG53:CK53"/>
    <mergeCell ref="AA12:AC12"/>
    <mergeCell ref="AD12:AH12"/>
    <mergeCell ref="AI12:AL12"/>
    <mergeCell ref="AM12:AQ12"/>
    <mergeCell ref="AR12:AV12"/>
    <mergeCell ref="BU53:BW53"/>
    <mergeCell ref="AD14:AH14"/>
    <mergeCell ref="AI16:AL16"/>
    <mergeCell ref="AM16:AQ16"/>
    <mergeCell ref="AR16:AV16"/>
    <mergeCell ref="AR13:AV13"/>
    <mergeCell ref="AI14:AL14"/>
    <mergeCell ref="AM14:AQ14"/>
    <mergeCell ref="AR14:AV14"/>
    <mergeCell ref="AI15:AL15"/>
    <mergeCell ref="CL23:CP24"/>
    <mergeCell ref="CL25:CP25"/>
    <mergeCell ref="AR9:AV10"/>
    <mergeCell ref="AR11:AV11"/>
    <mergeCell ref="CL50:CP51"/>
    <mergeCell ref="CL52:CP52"/>
    <mergeCell ref="BU50:BW52"/>
    <mergeCell ref="AR29:AV29"/>
    <mergeCell ref="BU23:BW25"/>
    <mergeCell ref="BX23:CB25"/>
    <mergeCell ref="AM26:AQ26"/>
    <mergeCell ref="AR26:AV26"/>
    <mergeCell ref="AI26:AL26"/>
    <mergeCell ref="AM15:AQ15"/>
    <mergeCell ref="AR15:AV15"/>
    <mergeCell ref="AR20:AV20"/>
    <mergeCell ref="AI21:AL21"/>
    <mergeCell ref="AM21:AQ21"/>
    <mergeCell ref="AR21:AV21"/>
    <mergeCell ref="AI19:AL19"/>
    <mergeCell ref="AD18:AH18"/>
    <mergeCell ref="AA16:AC16"/>
    <mergeCell ref="AI22:AL22"/>
    <mergeCell ref="AM22:AQ22"/>
    <mergeCell ref="AR22:AV22"/>
    <mergeCell ref="AA24:AC24"/>
    <mergeCell ref="AM19:AQ19"/>
    <mergeCell ref="AR19:AV19"/>
    <mergeCell ref="AD21:AH21"/>
    <mergeCell ref="AA22:AC22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83" r:id="rId1"/>
  <rowBreaks count="1" manualBreakCount="1">
    <brk id="59" min="4" max="4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D5:H24"/>
  <sheetViews>
    <sheetView showGridLines="0" zoomScale="145" zoomScaleNormal="145" zoomScalePageLayoutView="0" workbookViewId="0" topLeftCell="A1">
      <selection activeCell="C28" sqref="C28"/>
    </sheetView>
  </sheetViews>
  <sheetFormatPr defaultColWidth="9.00390625" defaultRowHeight="15.75"/>
  <sheetData>
    <row r="5" spans="4:8" ht="18.75">
      <c r="D5" s="252" t="s">
        <v>43</v>
      </c>
      <c r="E5" s="252"/>
      <c r="F5" s="252"/>
      <c r="G5" s="252"/>
      <c r="H5" s="252"/>
    </row>
    <row r="6" ht="15" thickBot="1">
      <c r="H6" s="22" t="s">
        <v>45</v>
      </c>
    </row>
    <row r="7" spans="4:8" ht="14.25">
      <c r="D7" s="261" t="s">
        <v>30</v>
      </c>
      <c r="E7" s="259" t="s">
        <v>31</v>
      </c>
      <c r="F7" s="259"/>
      <c r="G7" s="259"/>
      <c r="H7" s="260"/>
    </row>
    <row r="8" spans="4:8" ht="14.25">
      <c r="D8" s="257"/>
      <c r="E8" s="31" t="s">
        <v>32</v>
      </c>
      <c r="F8" s="31" t="s">
        <v>33</v>
      </c>
      <c r="G8" s="31" t="s">
        <v>34</v>
      </c>
      <c r="H8" s="32" t="s">
        <v>35</v>
      </c>
    </row>
    <row r="9" spans="4:8" ht="14.25">
      <c r="D9" s="257" t="s">
        <v>36</v>
      </c>
      <c r="E9" s="253">
        <v>50</v>
      </c>
      <c r="F9" s="253">
        <v>50</v>
      </c>
      <c r="G9" s="253">
        <v>50</v>
      </c>
      <c r="H9" s="254">
        <v>310</v>
      </c>
    </row>
    <row r="10" spans="4:8" ht="14.25">
      <c r="D10" s="257"/>
      <c r="E10" s="253"/>
      <c r="F10" s="253"/>
      <c r="G10" s="253"/>
      <c r="H10" s="254"/>
    </row>
    <row r="11" spans="4:8" ht="14.25">
      <c r="D11" s="257" t="s">
        <v>37</v>
      </c>
      <c r="E11" s="253">
        <v>100</v>
      </c>
      <c r="F11" s="253">
        <v>100</v>
      </c>
      <c r="G11" s="253">
        <v>100</v>
      </c>
      <c r="H11" s="254">
        <v>520</v>
      </c>
    </row>
    <row r="12" spans="4:8" ht="14.25">
      <c r="D12" s="257"/>
      <c r="E12" s="253"/>
      <c r="F12" s="253"/>
      <c r="G12" s="253"/>
      <c r="H12" s="254"/>
    </row>
    <row r="13" spans="4:8" ht="14.25">
      <c r="D13" s="257" t="s">
        <v>38</v>
      </c>
      <c r="E13" s="253">
        <v>110</v>
      </c>
      <c r="F13" s="253">
        <v>110</v>
      </c>
      <c r="G13" s="253">
        <v>110</v>
      </c>
      <c r="H13" s="254">
        <v>730</v>
      </c>
    </row>
    <row r="14" spans="4:8" ht="14.25">
      <c r="D14" s="257"/>
      <c r="E14" s="253"/>
      <c r="F14" s="253"/>
      <c r="G14" s="253"/>
      <c r="H14" s="254"/>
    </row>
    <row r="15" spans="4:8" ht="14.25">
      <c r="D15" s="257" t="s">
        <v>39</v>
      </c>
      <c r="E15" s="253">
        <v>220</v>
      </c>
      <c r="F15" s="253">
        <v>220</v>
      </c>
      <c r="G15" s="253">
        <v>220</v>
      </c>
      <c r="H15" s="254" t="s">
        <v>44</v>
      </c>
    </row>
    <row r="16" spans="4:8" ht="14.25">
      <c r="D16" s="257"/>
      <c r="E16" s="253"/>
      <c r="F16" s="253"/>
      <c r="G16" s="253"/>
      <c r="H16" s="254"/>
    </row>
    <row r="17" spans="4:8" ht="14.25">
      <c r="D17" s="257" t="s">
        <v>40</v>
      </c>
      <c r="E17" s="253">
        <v>1150</v>
      </c>
      <c r="F17" s="253">
        <v>1150</v>
      </c>
      <c r="G17" s="253">
        <v>1150</v>
      </c>
      <c r="H17" s="254">
        <v>1570</v>
      </c>
    </row>
    <row r="18" spans="4:8" ht="14.25">
      <c r="D18" s="257"/>
      <c r="E18" s="253"/>
      <c r="F18" s="253"/>
      <c r="G18" s="253"/>
      <c r="H18" s="254"/>
    </row>
    <row r="19" spans="4:8" ht="14.25">
      <c r="D19" s="257" t="s">
        <v>41</v>
      </c>
      <c r="E19" s="253">
        <v>1360</v>
      </c>
      <c r="F19" s="253">
        <v>1360</v>
      </c>
      <c r="G19" s="253">
        <v>1360</v>
      </c>
      <c r="H19" s="254">
        <v>1570</v>
      </c>
    </row>
    <row r="20" spans="4:8" ht="14.25">
      <c r="D20" s="257"/>
      <c r="E20" s="253"/>
      <c r="F20" s="253"/>
      <c r="G20" s="253"/>
      <c r="H20" s="254"/>
    </row>
    <row r="21" spans="4:8" ht="14.25">
      <c r="D21" s="257" t="s">
        <v>42</v>
      </c>
      <c r="E21" s="253">
        <v>1570</v>
      </c>
      <c r="F21" s="253">
        <v>1570</v>
      </c>
      <c r="G21" s="253">
        <v>1570</v>
      </c>
      <c r="H21" s="254">
        <v>1570</v>
      </c>
    </row>
    <row r="22" spans="4:8" ht="15" thickBot="1">
      <c r="D22" s="258"/>
      <c r="E22" s="255"/>
      <c r="F22" s="255"/>
      <c r="G22" s="255"/>
      <c r="H22" s="256"/>
    </row>
    <row r="23" ht="14.25">
      <c r="D23" s="30"/>
    </row>
    <row r="24" ht="14.25">
      <c r="D24" s="30"/>
    </row>
  </sheetData>
  <sheetProtection password="C07B" sheet="1"/>
  <mergeCells count="38">
    <mergeCell ref="E7:H7"/>
    <mergeCell ref="D7:D8"/>
    <mergeCell ref="D9:D10"/>
    <mergeCell ref="D11:D12"/>
    <mergeCell ref="D13:D14"/>
    <mergeCell ref="F9:F10"/>
    <mergeCell ref="G9:G10"/>
    <mergeCell ref="H9:H10"/>
    <mergeCell ref="F11:F12"/>
    <mergeCell ref="H13:H14"/>
    <mergeCell ref="D15:D16"/>
    <mergeCell ref="D17:D18"/>
    <mergeCell ref="D19:D20"/>
    <mergeCell ref="D21:D22"/>
    <mergeCell ref="E9:E10"/>
    <mergeCell ref="E11:E12"/>
    <mergeCell ref="E15:E16"/>
    <mergeCell ref="E19:E20"/>
    <mergeCell ref="H15:H16"/>
    <mergeCell ref="E17:E18"/>
    <mergeCell ref="F17:F18"/>
    <mergeCell ref="G17:G18"/>
    <mergeCell ref="H17:H18"/>
    <mergeCell ref="G11:G12"/>
    <mergeCell ref="H11:H12"/>
    <mergeCell ref="E13:E14"/>
    <mergeCell ref="F13:F14"/>
    <mergeCell ref="G13:G14"/>
    <mergeCell ref="D5:H5"/>
    <mergeCell ref="F19:F20"/>
    <mergeCell ref="G19:G20"/>
    <mergeCell ref="H19:H20"/>
    <mergeCell ref="E21:E22"/>
    <mergeCell ref="F21:F22"/>
    <mergeCell ref="G21:G22"/>
    <mergeCell ref="H21:H22"/>
    <mergeCell ref="F15:F16"/>
    <mergeCell ref="G15:G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宇美町</dc:creator>
  <cp:keywords/>
  <dc:description/>
  <cp:lastModifiedBy>松田　充広</cp:lastModifiedBy>
  <cp:lastPrinted>2019-10-04T02:15:26Z</cp:lastPrinted>
  <dcterms:created xsi:type="dcterms:W3CDTF">2016-07-29T02:42:48Z</dcterms:created>
  <dcterms:modified xsi:type="dcterms:W3CDTF">2019-10-06T23:22:39Z</dcterms:modified>
  <cp:category/>
  <cp:version/>
  <cp:contentType/>
  <cp:contentStatus/>
</cp:coreProperties>
</file>