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96\Downloads\町営住宅入居所得関係\"/>
    </mc:Choice>
  </mc:AlternateContent>
  <xr:revisionPtr revIDLastSave="0" documentId="13_ncr:1_{811C63A2-9E06-4674-980F-DC2259C0EE7A}" xr6:coauthVersionLast="36" xr6:coauthVersionMax="36" xr10:uidLastSave="{00000000-0000-0000-0000-000000000000}"/>
  <bookViews>
    <workbookView xWindow="0" yWindow="0" windowWidth="28800" windowHeight="12120" xr2:uid="{D1145590-70C4-49AB-B047-4A4C813D32AA}"/>
  </bookViews>
  <sheets>
    <sheet name="一般" sheetId="1" r:id="rId1"/>
  </sheets>
  <definedNames>
    <definedName name="_xlnm.Print_Area" localSheetId="0">一般!$A$1:$L$55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J44" i="1" l="1"/>
  <c r="J34" i="1"/>
  <c r="J40" i="1"/>
  <c r="J48" i="1"/>
  <c r="J46" i="1"/>
  <c r="J42" i="1"/>
  <c r="J38" i="1"/>
  <c r="J36" i="1"/>
  <c r="L40" i="1" l="1"/>
  <c r="C52" i="1"/>
  <c r="G52" i="1" l="1"/>
  <c r="J52" i="1" s="1"/>
</calcChain>
</file>

<file path=xl/sharedStrings.xml><?xml version="1.0" encoding="utf-8"?>
<sst xmlns="http://schemas.openxmlformats.org/spreadsheetml/2006/main" count="50" uniqueCount="41">
  <si>
    <t>町営住宅の申し込み資格になっている収入基準は、「月間所得額」によって判定します。</t>
    <rPh sb="0" eb="2">
      <t>チョウエイ</t>
    </rPh>
    <rPh sb="2" eb="4">
      <t>ジュウタク</t>
    </rPh>
    <rPh sb="5" eb="6">
      <t>モウ</t>
    </rPh>
    <rPh sb="7" eb="8">
      <t>コ</t>
    </rPh>
    <rPh sb="9" eb="11">
      <t>シカク</t>
    </rPh>
    <rPh sb="17" eb="19">
      <t>シュウニュウ</t>
    </rPh>
    <rPh sb="19" eb="21">
      <t>キジュン</t>
    </rPh>
    <rPh sb="24" eb="26">
      <t>ゲッカン</t>
    </rPh>
    <rPh sb="26" eb="28">
      <t>ショトク</t>
    </rPh>
    <rPh sb="28" eb="29">
      <t>ガク</t>
    </rPh>
    <rPh sb="34" eb="36">
      <t>ハンテイ</t>
    </rPh>
    <phoneticPr fontId="2"/>
  </si>
  <si>
    <t>法律等の定めに基づいて算出するため、一般的な「額面収入」や「手取り収入」とは異なります。</t>
    <rPh sb="0" eb="2">
      <t>ホウリツ</t>
    </rPh>
    <rPh sb="2" eb="3">
      <t>ナド</t>
    </rPh>
    <rPh sb="4" eb="5">
      <t>サダ</t>
    </rPh>
    <rPh sb="7" eb="8">
      <t>モト</t>
    </rPh>
    <rPh sb="11" eb="13">
      <t>サンシュツ</t>
    </rPh>
    <rPh sb="18" eb="21">
      <t>イッパンテキ</t>
    </rPh>
    <rPh sb="23" eb="25">
      <t>ガクメン</t>
    </rPh>
    <rPh sb="25" eb="27">
      <t>シュウニュウ</t>
    </rPh>
    <rPh sb="30" eb="32">
      <t>テド</t>
    </rPh>
    <rPh sb="33" eb="35">
      <t>シュウニュウ</t>
    </rPh>
    <rPh sb="38" eb="39">
      <t>コト</t>
    </rPh>
    <phoneticPr fontId="2"/>
  </si>
  <si>
    <t>円</t>
    <rPh sb="0" eb="1">
      <t>エン</t>
    </rPh>
    <phoneticPr fontId="2"/>
  </si>
  <si>
    <t>①年間所得額</t>
    <rPh sb="1" eb="3">
      <t>ネンカン</t>
    </rPh>
    <rPh sb="3" eb="5">
      <t>ショトク</t>
    </rPh>
    <rPh sb="5" eb="6">
      <t>ガク</t>
    </rPh>
    <phoneticPr fontId="2"/>
  </si>
  <si>
    <t>控除の種類</t>
    <rPh sb="0" eb="2">
      <t>コウジョ</t>
    </rPh>
    <rPh sb="3" eb="5">
      <t>シュルイ</t>
    </rPh>
    <phoneticPr fontId="2"/>
  </si>
  <si>
    <t>2.同居親族</t>
    <rPh sb="2" eb="4">
      <t>ドウキョ</t>
    </rPh>
    <rPh sb="4" eb="6">
      <t>シンゾク</t>
    </rPh>
    <phoneticPr fontId="2"/>
  </si>
  <si>
    <t>控除額</t>
    <rPh sb="0" eb="2">
      <t>コウジョ</t>
    </rPh>
    <rPh sb="2" eb="3">
      <t>ガク</t>
    </rPh>
    <phoneticPr fontId="2"/>
  </si>
  <si>
    <t>基本的控除</t>
    <rPh sb="0" eb="2">
      <t>キホン</t>
    </rPh>
    <rPh sb="2" eb="3">
      <t>テキ</t>
    </rPh>
    <rPh sb="3" eb="5">
      <t>コウジョ</t>
    </rPh>
    <phoneticPr fontId="2"/>
  </si>
  <si>
    <t>3.給与所得又は
公的年金等の雑所得がある方</t>
    <rPh sb="2" eb="4">
      <t>キュウヨ</t>
    </rPh>
    <rPh sb="4" eb="6">
      <t>ショトク</t>
    </rPh>
    <rPh sb="6" eb="7">
      <t>マタ</t>
    </rPh>
    <rPh sb="9" eb="11">
      <t>コウテキ</t>
    </rPh>
    <rPh sb="11" eb="13">
      <t>ネンキン</t>
    </rPh>
    <rPh sb="13" eb="14">
      <t>ナド</t>
    </rPh>
    <rPh sb="15" eb="18">
      <t>ザツショトク</t>
    </rPh>
    <rPh sb="21" eb="22">
      <t>カタ</t>
    </rPh>
    <phoneticPr fontId="2"/>
  </si>
  <si>
    <t>6.特定扶養親族</t>
    <rPh sb="2" eb="4">
      <t>トクテイ</t>
    </rPh>
    <rPh sb="4" eb="6">
      <t>フヨウ</t>
    </rPh>
    <rPh sb="6" eb="8">
      <t>シンゾク</t>
    </rPh>
    <phoneticPr fontId="2"/>
  </si>
  <si>
    <t>7.寡婦</t>
    <rPh sb="2" eb="4">
      <t>カフ</t>
    </rPh>
    <phoneticPr fontId="2"/>
  </si>
  <si>
    <t>8.ひとり親</t>
    <rPh sb="5" eb="6">
      <t>オヤ</t>
    </rPh>
    <phoneticPr fontId="2"/>
  </si>
  <si>
    <t>9.障がいのある方</t>
    <rPh sb="2" eb="3">
      <t>ショウ</t>
    </rPh>
    <rPh sb="8" eb="9">
      <t>カタ</t>
    </rPh>
    <phoneticPr fontId="2"/>
  </si>
  <si>
    <t>10.特別障がいのある方</t>
    <rPh sb="3" eb="5">
      <t>トクベツ</t>
    </rPh>
    <rPh sb="5" eb="6">
      <t>ショウ</t>
    </rPh>
    <rPh sb="11" eb="12">
      <t>カタ</t>
    </rPh>
    <phoneticPr fontId="2"/>
  </si>
  <si>
    <t>1.配偶者及び扶養親族</t>
    <rPh sb="2" eb="4">
      <t>ドウイツ</t>
    </rPh>
    <rPh sb="4" eb="6">
      <t>セイケイ</t>
    </rPh>
    <rPh sb="6" eb="9">
      <t>ハイグウシャサイイジョウカタロウジンフヨウシンゾク</t>
    </rPh>
    <phoneticPr fontId="2"/>
  </si>
  <si>
    <r>
      <t>4.</t>
    </r>
    <r>
      <rPr>
        <sz val="8"/>
        <color theme="1"/>
        <rFont val="ＭＳ Ｐ明朝"/>
        <family val="1"/>
        <charset val="128"/>
      </rPr>
      <t>同一成型配偶者が70歳以上の方</t>
    </r>
    <r>
      <rPr>
        <sz val="9"/>
        <color theme="1"/>
        <rFont val="ＭＳ Ｐ明朝"/>
        <family val="1"/>
        <charset val="128"/>
      </rPr>
      <t xml:space="preserve">
5.老人扶養親族</t>
    </r>
    <rPh sb="2" eb="4">
      <t>ドウイツ</t>
    </rPh>
    <rPh sb="4" eb="6">
      <t>セイケイ</t>
    </rPh>
    <rPh sb="6" eb="9">
      <t>ハイグウシャ</t>
    </rPh>
    <rPh sb="12" eb="13">
      <t>サイ</t>
    </rPh>
    <rPh sb="13" eb="15">
      <t>イジョウ</t>
    </rPh>
    <rPh sb="16" eb="17">
      <t>カタ</t>
    </rPh>
    <rPh sb="20" eb="22">
      <t>ロウジン</t>
    </rPh>
    <rPh sb="22" eb="24">
      <t>フヨウ</t>
    </rPh>
    <rPh sb="24" eb="26">
      <t>シンゾク</t>
    </rPh>
    <phoneticPr fontId="2"/>
  </si>
  <si>
    <t>-</t>
    <phoneticPr fontId="2"/>
  </si>
  <si>
    <t>②控除額合計</t>
    <rPh sb="1" eb="3">
      <t>コウジョ</t>
    </rPh>
    <rPh sb="3" eb="4">
      <t>ガク</t>
    </rPh>
    <rPh sb="4" eb="6">
      <t>ゴウケイ</t>
    </rPh>
    <phoneticPr fontId="2"/>
  </si>
  <si>
    <t>（</t>
    <phoneticPr fontId="2"/>
  </si>
  <si>
    <t>①</t>
    <phoneticPr fontId="2"/>
  </si>
  <si>
    <t>②</t>
    <phoneticPr fontId="2"/>
  </si>
  <si>
    <t>収入月額</t>
    <rPh sb="0" eb="2">
      <t>シュウニュウ</t>
    </rPh>
    <phoneticPr fontId="2"/>
  </si>
  <si>
    <t>その他の控除</t>
    <rPh sb="2" eb="3">
      <t>タ</t>
    </rPh>
    <rPh sb="4" eb="6">
      <t>コウジョ</t>
    </rPh>
    <phoneticPr fontId="2"/>
  </si>
  <si>
    <t>）　=</t>
    <phoneticPr fontId="2"/>
  </si>
  <si>
    <r>
      <t>÷ １２</t>
    </r>
    <r>
      <rPr>
        <sz val="6"/>
        <color theme="1"/>
        <rFont val="ＭＳ Ｐ明朝"/>
        <family val="1"/>
        <charset val="128"/>
      </rPr>
      <t xml:space="preserve">ヶ月 </t>
    </r>
    <r>
      <rPr>
        <sz val="11"/>
        <color theme="1"/>
        <rFont val="ＭＳ Ｐ明朝"/>
        <family val="1"/>
        <charset val="128"/>
      </rPr>
      <t>＝</t>
    </r>
    <rPh sb="5" eb="6">
      <t>ゲツ</t>
    </rPh>
    <phoneticPr fontId="2"/>
  </si>
  <si>
    <t>人</t>
    <phoneticPr fontId="2"/>
  </si>
  <si>
    <t>38万円　×</t>
    <rPh sb="2" eb="4">
      <t>マンエン</t>
    </rPh>
    <phoneticPr fontId="2"/>
  </si>
  <si>
    <t>（家族数－１人）</t>
    <phoneticPr fontId="2"/>
  </si>
  <si>
    <t>10万円未満のときは該当所得</t>
    <phoneticPr fontId="2"/>
  </si>
  <si>
    <t>10万円　×</t>
    <rPh sb="2" eb="4">
      <t>マンエン</t>
    </rPh>
    <phoneticPr fontId="2"/>
  </si>
  <si>
    <t>25万円　×</t>
    <rPh sb="2" eb="4">
      <t>マンエン</t>
    </rPh>
    <phoneticPr fontId="2"/>
  </si>
  <si>
    <t>3.で控除後27万円未満のときは当該所得</t>
    <phoneticPr fontId="2"/>
  </si>
  <si>
    <t>3.で控除後35万円未満のときは当該所得</t>
    <phoneticPr fontId="2"/>
  </si>
  <si>
    <t>27万円　×</t>
    <rPh sb="2" eb="4">
      <t>マンエン</t>
    </rPh>
    <phoneticPr fontId="2"/>
  </si>
  <si>
    <t>40万円　×</t>
    <rPh sb="2" eb="4">
      <t>マンエン</t>
    </rPh>
    <phoneticPr fontId="2"/>
  </si>
  <si>
    <t>35万円　×</t>
    <rPh sb="2" eb="4">
      <t>マンエン</t>
    </rPh>
    <phoneticPr fontId="2"/>
  </si>
  <si>
    <t>月間所得額は下の計算式に従って算出します。</t>
    <rPh sb="0" eb="2">
      <t>ゲッカン</t>
    </rPh>
    <rPh sb="2" eb="4">
      <t>ショトク</t>
    </rPh>
    <rPh sb="4" eb="5">
      <t>ガク</t>
    </rPh>
    <rPh sb="6" eb="7">
      <t>シタ</t>
    </rPh>
    <rPh sb="8" eb="11">
      <t>ケイサンシキ</t>
    </rPh>
    <rPh sb="12" eb="13">
      <t>シタガ</t>
    </rPh>
    <rPh sb="15" eb="17">
      <t>サンシュツ</t>
    </rPh>
    <phoneticPr fontId="2"/>
  </si>
  <si>
    <t>◎給与所得者の計算表</t>
    <rPh sb="1" eb="3">
      <t>キュウヨ</t>
    </rPh>
    <rPh sb="3" eb="5">
      <t>ショトク</t>
    </rPh>
    <rPh sb="5" eb="6">
      <t>シャ</t>
    </rPh>
    <rPh sb="7" eb="9">
      <t>ケイサン</t>
    </rPh>
    <rPh sb="9" eb="10">
      <t>ヒョウ</t>
    </rPh>
    <phoneticPr fontId="2"/>
  </si>
  <si>
    <t>&lt;</t>
    <phoneticPr fontId="2"/>
  </si>
  <si>
    <t>114,000円 OK!</t>
    <phoneticPr fontId="2"/>
  </si>
  <si>
    <t>139,000円 OK!</t>
    <rPh sb="7" eb="8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</si>
</sst>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&quot;円&quot;"/>
    <numFmt numFmtId="177" formatCode="\(#,###,###&quot;円&quot;\)"/>
    <numFmt numFmtId="178" formatCode="\(\ #,##0\ \);\(\ \-#,##0\ 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角ﾎﾟｯﾌﾟ体"/>
      <family val="3"/>
      <charset val="128"/>
    </font>
    <font>
      <sz val="28"/>
      <color theme="1"/>
      <name val="HGP創英角ﾎﾟｯﾌﾟ体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38" fontId="3" fillId="0" borderId="1" xfId="1" applyFont="1" applyBorder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distributed" indent="1"/>
    </xf>
    <xf numFmtId="176" fontId="5" fillId="0" borderId="1" xfId="0" applyNumberFormat="1" applyFont="1" applyBorder="1">
      <alignment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176" fontId="5" fillId="0" borderId="0" xfId="0" applyNumberFormat="1" applyFont="1" applyBorder="1">
      <alignment vertical="center"/>
    </xf>
    <xf numFmtId="178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distributed" wrapText="1"/>
    </xf>
    <xf numFmtId="0" fontId="7" fillId="0" borderId="4" xfId="0" applyFont="1" applyBorder="1" applyAlignment="1">
      <alignment horizontal="center" vertical="distributed" wrapText="1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distributed" wrapText="1"/>
    </xf>
    <xf numFmtId="0" fontId="7" fillId="0" borderId="5" xfId="0" applyFont="1" applyBorder="1" applyAlignment="1">
      <alignment horizontal="left" vertical="distributed" wrapText="1"/>
    </xf>
    <xf numFmtId="0" fontId="7" fillId="0" borderId="7" xfId="0" applyFont="1" applyBorder="1" applyAlignment="1">
      <alignment horizontal="left" vertical="distributed" wrapText="1"/>
    </xf>
    <xf numFmtId="0" fontId="7" fillId="0" borderId="8" xfId="0" applyFont="1" applyBorder="1" applyAlignment="1">
      <alignment horizontal="left" vertical="distributed" wrapText="1"/>
    </xf>
    <xf numFmtId="0" fontId="7" fillId="0" borderId="6" xfId="0" applyFont="1" applyBorder="1" applyAlignment="1">
      <alignment horizontal="left" vertical="distributed"/>
    </xf>
    <xf numFmtId="0" fontId="7" fillId="0" borderId="7" xfId="0" applyFont="1" applyBorder="1" applyAlignment="1">
      <alignment horizontal="left" vertical="distributed"/>
    </xf>
    <xf numFmtId="0" fontId="7" fillId="0" borderId="6" xfId="0" applyFont="1" applyBorder="1" applyAlignment="1">
      <alignment horizontal="center" vertical="distributed" wrapText="1"/>
    </xf>
    <xf numFmtId="0" fontId="7" fillId="0" borderId="7" xfId="0" applyFont="1" applyBorder="1" applyAlignment="1">
      <alignment horizontal="center" vertical="distributed" wrapText="1"/>
    </xf>
    <xf numFmtId="178" fontId="7" fillId="0" borderId="4" xfId="0" applyNumberFormat="1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76" fontId="9" fillId="0" borderId="9" xfId="0" applyNumberFormat="1" applyFont="1" applyBorder="1" applyAlignment="1">
      <alignment horizontal="right" vertical="center" wrapText="1"/>
    </xf>
    <xf numFmtId="176" fontId="9" fillId="0" borderId="11" xfId="0" applyNumberFormat="1" applyFont="1" applyBorder="1" applyAlignment="1">
      <alignment horizontal="right" vertical="center" wrapText="1"/>
    </xf>
    <xf numFmtId="176" fontId="9" fillId="0" borderId="3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11" fillId="0" borderId="13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59120</xdr:colOff>
      <xdr:row>37</xdr:row>
      <xdr:rowOff>335017</xdr:rowOff>
    </xdr:from>
    <xdr:to>
      <xdr:col>10</xdr:col>
      <xdr:colOff>387897</xdr:colOff>
      <xdr:row>41</xdr:row>
      <xdr:rowOff>57649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F25A064C-D4D4-441F-86C9-BD49985056CE}"/>
            </a:ext>
          </a:extLst>
        </xdr:cNvPr>
        <xdr:cNvSpPr/>
      </xdr:nvSpPr>
      <xdr:spPr>
        <a:xfrm>
          <a:off x="5281448" y="7153603"/>
          <a:ext cx="328777" cy="484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622741</xdr:colOff>
      <xdr:row>6</xdr:row>
      <xdr:rowOff>41606</xdr:rowOff>
    </xdr:from>
    <xdr:to>
      <xdr:col>11</xdr:col>
      <xdr:colOff>669306</xdr:colOff>
      <xdr:row>28</xdr:row>
      <xdr:rowOff>56098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71FBD7E-B8F6-4BC9-8E2F-63162C184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" r="1353"/>
        <a:stretch/>
      </xdr:blipFill>
      <xdr:spPr>
        <a:xfrm>
          <a:off x="2417837" y="1294510"/>
          <a:ext cx="4325488" cy="3282300"/>
        </a:xfrm>
        <a:prstGeom prst="rect">
          <a:avLst/>
        </a:prstGeom>
      </xdr:spPr>
    </xdr:pic>
    <xdr:clientData/>
  </xdr:twoCellAnchor>
  <xdr:twoCellAnchor>
    <xdr:from>
      <xdr:col>8</xdr:col>
      <xdr:colOff>190500</xdr:colOff>
      <xdr:row>12</xdr:row>
      <xdr:rowOff>73269</xdr:rowOff>
    </xdr:from>
    <xdr:to>
      <xdr:col>9</xdr:col>
      <xdr:colOff>216277</xdr:colOff>
      <xdr:row>15</xdr:row>
      <xdr:rowOff>61652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BE930D9B-F6EA-4B93-A554-29CCA5F8B580}"/>
            </a:ext>
          </a:extLst>
        </xdr:cNvPr>
        <xdr:cNvSpPr/>
      </xdr:nvSpPr>
      <xdr:spPr>
        <a:xfrm>
          <a:off x="4205654" y="2227384"/>
          <a:ext cx="839065" cy="384037"/>
        </a:xfrm>
        <a:prstGeom prst="rect">
          <a:avLst/>
        </a:prstGeom>
        <a:noFill/>
        <a:ln w="19050">
          <a:solidFill>
            <a:srgbClr val="FF0000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263769</xdr:colOff>
      <xdr:row>16</xdr:row>
      <xdr:rowOff>36635</xdr:rowOff>
    </xdr:from>
    <xdr:to>
      <xdr:col>8</xdr:col>
      <xdr:colOff>723695</xdr:colOff>
      <xdr:row>27</xdr:row>
      <xdr:rowOff>150936</xdr:rowOff>
    </xdr:to>
    <xdr:sp macro="" textlink="">
      <xdr:nvSpPr>
        <xdr:cNvPr id="20" name="矢印: 折線 19">
          <a:extLst>
            <a:ext uri="{FF2B5EF4-FFF2-40B4-BE49-F238E27FC236}">
              <a16:creationId xmlns:a16="http://schemas.microsoft.com/office/drawing/2014/main" id="{8D7E6644-A875-46CE-8513-89D695A24341}"/>
            </a:ext>
          </a:extLst>
        </xdr:cNvPr>
        <xdr:cNvSpPr/>
      </xdr:nvSpPr>
      <xdr:spPr>
        <a:xfrm rot="10800000">
          <a:off x="1780442" y="2754923"/>
          <a:ext cx="2958407" cy="1748205"/>
        </a:xfrm>
        <a:prstGeom prst="bentArrow">
          <a:avLst>
            <a:gd name="adj1" fmla="val 8105"/>
            <a:gd name="adj2" fmla="val 14041"/>
            <a:gd name="adj3" fmla="val 15411"/>
            <a:gd name="adj4" fmla="val 43750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570E-769B-4E77-8C7D-49C8FA187AD8}">
  <dimension ref="A1:L59"/>
  <sheetViews>
    <sheetView tabSelected="1" view="pageBreakPreview" topLeftCell="A13" zoomScale="130" zoomScaleNormal="100" zoomScaleSheetLayoutView="130" zoomScalePageLayoutView="85" workbookViewId="0">
      <selection activeCell="O50" sqref="O50"/>
    </sheetView>
  </sheetViews>
  <sheetFormatPr defaultColWidth="8.75" defaultRowHeight="18.75" x14ac:dyDescent="0.4"/>
  <cols>
    <col min="1" max="2" width="3.625" customWidth="1"/>
    <col min="3" max="3" width="12.625" customWidth="1"/>
    <col min="4" max="4" width="3.625" customWidth="1"/>
    <col min="5" max="5" width="12.625" customWidth="1"/>
    <col min="6" max="6" width="3.625" customWidth="1"/>
    <col min="7" max="7" width="7.375" customWidth="1"/>
    <col min="8" max="8" width="5.5" customWidth="1"/>
    <col min="9" max="10" width="10.625" customWidth="1"/>
    <col min="11" max="11" width="5.625" customWidth="1"/>
    <col min="12" max="12" width="12.625" customWidth="1"/>
  </cols>
  <sheetData>
    <row r="1" spans="1:2" ht="32.25" x14ac:dyDescent="0.4">
      <c r="A1" s="2" t="s">
        <v>37</v>
      </c>
      <c r="B1" s="2"/>
    </row>
    <row r="2" spans="1:2" s="3" customFormat="1" ht="13.5" x14ac:dyDescent="0.4"/>
    <row r="3" spans="1:2" s="3" customFormat="1" ht="13.5" x14ac:dyDescent="0.4">
      <c r="A3" s="4" t="s">
        <v>0</v>
      </c>
      <c r="B3" s="4"/>
    </row>
    <row r="4" spans="1:2" s="3" customFormat="1" ht="13.5" x14ac:dyDescent="0.4">
      <c r="A4" s="5" t="s">
        <v>1</v>
      </c>
      <c r="B4" s="5"/>
    </row>
    <row r="5" spans="1:2" s="3" customFormat="1" ht="13.5" x14ac:dyDescent="0.4">
      <c r="A5" s="5" t="s">
        <v>36</v>
      </c>
      <c r="B5" s="5"/>
    </row>
    <row r="6" spans="1:2" s="3" customFormat="1" ht="13.5" x14ac:dyDescent="0.4"/>
    <row r="7" spans="1:2" s="3" customFormat="1" ht="13.5" x14ac:dyDescent="0.4"/>
    <row r="8" spans="1:2" s="3" customFormat="1" ht="13.5" x14ac:dyDescent="0.4">
      <c r="A8" s="1"/>
      <c r="B8" s="1"/>
    </row>
    <row r="9" spans="1:2" s="3" customFormat="1" ht="13.5" customHeight="1" x14ac:dyDescent="0.4"/>
    <row r="10" spans="1:2" s="3" customFormat="1" ht="13.5" customHeight="1" x14ac:dyDescent="0.4"/>
    <row r="11" spans="1:2" s="3" customFormat="1" ht="13.5" customHeight="1" x14ac:dyDescent="0.4"/>
    <row r="12" spans="1:2" s="3" customFormat="1" ht="5.0999999999999996" customHeight="1" x14ac:dyDescent="0.4"/>
    <row r="13" spans="1:2" s="3" customFormat="1" ht="13.5" customHeight="1" x14ac:dyDescent="0.4"/>
    <row r="14" spans="1:2" s="3" customFormat="1" ht="13.5" customHeight="1" x14ac:dyDescent="0.4"/>
    <row r="15" spans="1:2" s="3" customFormat="1" ht="5.0999999999999996" customHeight="1" x14ac:dyDescent="0.4"/>
    <row r="16" spans="1:2" s="3" customFormat="1" ht="13.5" customHeight="1" x14ac:dyDescent="0.4"/>
    <row r="17" spans="1:4" s="3" customFormat="1" ht="13.5" customHeight="1" x14ac:dyDescent="0.4">
      <c r="A17" s="7"/>
      <c r="B17" s="7"/>
    </row>
    <row r="18" spans="1:4" s="3" customFormat="1" ht="5.0999999999999996" customHeight="1" x14ac:dyDescent="0.4">
      <c r="A18" s="4"/>
      <c r="B18" s="4"/>
    </row>
    <row r="19" spans="1:4" s="3" customFormat="1" ht="13.5" customHeight="1" x14ac:dyDescent="0.4"/>
    <row r="20" spans="1:4" s="3" customFormat="1" ht="13.5" x14ac:dyDescent="0.4"/>
    <row r="21" spans="1:4" s="3" customFormat="1" ht="5.0999999999999996" customHeight="1" x14ac:dyDescent="0.4"/>
    <row r="22" spans="1:4" s="3" customFormat="1" ht="13.5" x14ac:dyDescent="0.4"/>
    <row r="23" spans="1:4" s="3" customFormat="1" ht="13.5" x14ac:dyDescent="0.4"/>
    <row r="24" spans="1:4" s="3" customFormat="1" ht="13.5" x14ac:dyDescent="0.4"/>
    <row r="25" spans="1:4" s="3" customFormat="1" ht="13.5" x14ac:dyDescent="0.4"/>
    <row r="26" spans="1:4" s="3" customFormat="1" ht="13.5" x14ac:dyDescent="0.4">
      <c r="C26" s="8" t="s">
        <v>3</v>
      </c>
    </row>
    <row r="27" spans="1:4" s="3" customFormat="1" ht="13.5" x14ac:dyDescent="0.4">
      <c r="C27" s="6"/>
      <c r="D27" s="3" t="s">
        <v>2</v>
      </c>
    </row>
    <row r="28" spans="1:4" s="3" customFormat="1" ht="13.5" x14ac:dyDescent="0.4"/>
    <row r="29" spans="1:4" s="3" customFormat="1" ht="13.5" x14ac:dyDescent="0.4"/>
    <row r="30" spans="1:4" s="3" customFormat="1" ht="13.5" x14ac:dyDescent="0.4"/>
    <row r="31" spans="1:4" s="3" customFormat="1" ht="13.5" x14ac:dyDescent="0.4"/>
    <row r="32" spans="1:4" s="3" customFormat="1" ht="13.5" x14ac:dyDescent="0.4"/>
    <row r="33" spans="2:12" s="3" customFormat="1" ht="20.100000000000001" customHeight="1" x14ac:dyDescent="0.4">
      <c r="B33" s="24" t="s">
        <v>7</v>
      </c>
      <c r="C33" s="26" t="s">
        <v>4</v>
      </c>
      <c r="D33" s="26"/>
      <c r="E33" s="26"/>
      <c r="F33" s="26" t="s">
        <v>6</v>
      </c>
      <c r="G33" s="26"/>
      <c r="H33" s="26"/>
      <c r="I33" s="26"/>
      <c r="J33" s="26"/>
    </row>
    <row r="34" spans="2:12" s="3" customFormat="1" ht="20.100000000000001" customHeight="1" x14ac:dyDescent="0.4">
      <c r="B34" s="24"/>
      <c r="C34" s="25" t="s">
        <v>14</v>
      </c>
      <c r="D34" s="25"/>
      <c r="E34" s="25"/>
      <c r="F34" s="29" t="s">
        <v>26</v>
      </c>
      <c r="G34" s="30"/>
      <c r="H34" s="16"/>
      <c r="I34" s="13" t="s">
        <v>25</v>
      </c>
      <c r="J34" s="31">
        <f>380000*H34</f>
        <v>0</v>
      </c>
    </row>
    <row r="35" spans="2:12" s="3" customFormat="1" ht="20.100000000000001" customHeight="1" x14ac:dyDescent="0.4">
      <c r="B35" s="21"/>
      <c r="C35" s="25" t="s">
        <v>5</v>
      </c>
      <c r="D35" s="25"/>
      <c r="E35" s="25"/>
      <c r="F35" s="27" t="s">
        <v>27</v>
      </c>
      <c r="G35" s="28"/>
      <c r="H35" s="28"/>
      <c r="I35" s="28"/>
      <c r="J35" s="32"/>
    </row>
    <row r="36" spans="2:12" s="9" customFormat="1" ht="15" customHeight="1" x14ac:dyDescent="0.15">
      <c r="B36" s="21" t="s">
        <v>22</v>
      </c>
      <c r="C36" s="33" t="s">
        <v>8</v>
      </c>
      <c r="D36" s="33"/>
      <c r="E36" s="34"/>
      <c r="F36" s="19" t="s">
        <v>29</v>
      </c>
      <c r="G36" s="20"/>
      <c r="H36" s="16"/>
      <c r="I36" s="14" t="s">
        <v>25</v>
      </c>
      <c r="J36" s="31">
        <f>100000*H36</f>
        <v>0</v>
      </c>
    </row>
    <row r="37" spans="2:12" s="9" customFormat="1" ht="15" customHeight="1" x14ac:dyDescent="0.4">
      <c r="B37" s="22"/>
      <c r="C37" s="35"/>
      <c r="D37" s="35"/>
      <c r="E37" s="36"/>
      <c r="F37" s="37" t="s">
        <v>28</v>
      </c>
      <c r="G37" s="38"/>
      <c r="H37" s="38"/>
      <c r="I37" s="38"/>
      <c r="J37" s="32"/>
    </row>
    <row r="38" spans="2:12" s="3" customFormat="1" ht="15" customHeight="1" x14ac:dyDescent="0.15">
      <c r="B38" s="22"/>
      <c r="C38" s="33" t="s">
        <v>15</v>
      </c>
      <c r="D38" s="33"/>
      <c r="E38" s="34"/>
      <c r="F38" s="19" t="s">
        <v>29</v>
      </c>
      <c r="G38" s="20"/>
      <c r="H38" s="41"/>
      <c r="I38" s="17" t="s">
        <v>25</v>
      </c>
      <c r="J38" s="31">
        <f>100000*H38</f>
        <v>0</v>
      </c>
      <c r="L38" s="11" t="s">
        <v>17</v>
      </c>
    </row>
    <row r="39" spans="2:12" s="3" customFormat="1" ht="15" customHeight="1" x14ac:dyDescent="0.15">
      <c r="B39" s="22"/>
      <c r="C39" s="35"/>
      <c r="D39" s="35"/>
      <c r="E39" s="36"/>
      <c r="F39" s="39"/>
      <c r="G39" s="40"/>
      <c r="H39" s="42"/>
      <c r="I39" s="18"/>
      <c r="J39" s="32"/>
      <c r="L39" s="11"/>
    </row>
    <row r="40" spans="2:12" s="3" customFormat="1" ht="15" customHeight="1" x14ac:dyDescent="0.4">
      <c r="B40" s="22"/>
      <c r="C40" s="33" t="s">
        <v>9</v>
      </c>
      <c r="D40" s="33"/>
      <c r="E40" s="34"/>
      <c r="F40" s="19" t="s">
        <v>30</v>
      </c>
      <c r="G40" s="20"/>
      <c r="H40" s="41"/>
      <c r="I40" s="17" t="s">
        <v>25</v>
      </c>
      <c r="J40" s="31">
        <f>250000*H40</f>
        <v>0</v>
      </c>
      <c r="L40" s="10">
        <f>SUM(J34:J48)</f>
        <v>0</v>
      </c>
    </row>
    <row r="41" spans="2:12" s="3" customFormat="1" ht="15" customHeight="1" x14ac:dyDescent="0.4">
      <c r="B41" s="22"/>
      <c r="C41" s="35"/>
      <c r="D41" s="35"/>
      <c r="E41" s="36"/>
      <c r="F41" s="39"/>
      <c r="G41" s="40"/>
      <c r="H41" s="42"/>
      <c r="I41" s="18"/>
      <c r="J41" s="32"/>
      <c r="L41" s="15"/>
    </row>
    <row r="42" spans="2:12" s="3" customFormat="1" ht="15" customHeight="1" x14ac:dyDescent="0.15">
      <c r="B42" s="22"/>
      <c r="C42" s="33" t="s">
        <v>10</v>
      </c>
      <c r="D42" s="33"/>
      <c r="E42" s="34"/>
      <c r="F42" s="19" t="s">
        <v>33</v>
      </c>
      <c r="G42" s="20"/>
      <c r="H42" s="16"/>
      <c r="I42" s="14" t="s">
        <v>25</v>
      </c>
      <c r="J42" s="31">
        <f>270000*H42</f>
        <v>0</v>
      </c>
    </row>
    <row r="43" spans="2:12" s="3" customFormat="1" ht="15" customHeight="1" x14ac:dyDescent="0.4">
      <c r="B43" s="22"/>
      <c r="C43" s="35"/>
      <c r="D43" s="35"/>
      <c r="E43" s="36"/>
      <c r="F43" s="37" t="s">
        <v>31</v>
      </c>
      <c r="G43" s="38"/>
      <c r="H43" s="38"/>
      <c r="I43" s="38"/>
      <c r="J43" s="32"/>
    </row>
    <row r="44" spans="2:12" s="3" customFormat="1" ht="15" customHeight="1" x14ac:dyDescent="0.15">
      <c r="B44" s="22"/>
      <c r="C44" s="33" t="s">
        <v>11</v>
      </c>
      <c r="D44" s="33"/>
      <c r="E44" s="34"/>
      <c r="F44" s="19" t="s">
        <v>35</v>
      </c>
      <c r="G44" s="20"/>
      <c r="H44" s="16"/>
      <c r="I44" s="14" t="s">
        <v>25</v>
      </c>
      <c r="J44" s="31">
        <f>350000*H44</f>
        <v>0</v>
      </c>
    </row>
    <row r="45" spans="2:12" s="3" customFormat="1" ht="15" customHeight="1" x14ac:dyDescent="0.4">
      <c r="B45" s="22"/>
      <c r="C45" s="35"/>
      <c r="D45" s="35"/>
      <c r="E45" s="36"/>
      <c r="F45" s="37" t="s">
        <v>32</v>
      </c>
      <c r="G45" s="38"/>
      <c r="H45" s="38"/>
      <c r="I45" s="38"/>
      <c r="J45" s="32"/>
    </row>
    <row r="46" spans="2:12" s="3" customFormat="1" ht="15" customHeight="1" x14ac:dyDescent="0.4">
      <c r="B46" s="22"/>
      <c r="C46" s="33" t="s">
        <v>12</v>
      </c>
      <c r="D46" s="33"/>
      <c r="E46" s="34"/>
      <c r="F46" s="19" t="s">
        <v>33</v>
      </c>
      <c r="G46" s="20"/>
      <c r="H46" s="41"/>
      <c r="I46" s="17" t="s">
        <v>25</v>
      </c>
      <c r="J46" s="31">
        <f>270000*H46</f>
        <v>0</v>
      </c>
    </row>
    <row r="47" spans="2:12" s="3" customFormat="1" ht="15" customHeight="1" x14ac:dyDescent="0.4">
      <c r="B47" s="22"/>
      <c r="C47" s="35"/>
      <c r="D47" s="35"/>
      <c r="E47" s="36"/>
      <c r="F47" s="39"/>
      <c r="G47" s="40"/>
      <c r="H47" s="42"/>
      <c r="I47" s="18"/>
      <c r="J47" s="32"/>
    </row>
    <row r="48" spans="2:12" s="3" customFormat="1" ht="15" customHeight="1" x14ac:dyDescent="0.4">
      <c r="B48" s="22"/>
      <c r="C48" s="33" t="s">
        <v>13</v>
      </c>
      <c r="D48" s="33"/>
      <c r="E48" s="34"/>
      <c r="F48" s="19" t="s">
        <v>34</v>
      </c>
      <c r="G48" s="20"/>
      <c r="H48" s="41"/>
      <c r="I48" s="17" t="s">
        <v>25</v>
      </c>
      <c r="J48" s="31">
        <f>400000*H48</f>
        <v>0</v>
      </c>
    </row>
    <row r="49" spans="2:12" s="3" customFormat="1" ht="15" customHeight="1" x14ac:dyDescent="0.4">
      <c r="B49" s="23"/>
      <c r="C49" s="35"/>
      <c r="D49" s="35"/>
      <c r="E49" s="36"/>
      <c r="F49" s="39"/>
      <c r="G49" s="40"/>
      <c r="H49" s="42"/>
      <c r="I49" s="18"/>
      <c r="J49" s="32"/>
    </row>
    <row r="50" spans="2:12" s="3" customFormat="1" ht="13.5" x14ac:dyDescent="0.4"/>
    <row r="51" spans="2:12" s="3" customFormat="1" ht="14.25" thickBot="1" x14ac:dyDescent="0.2">
      <c r="C51" s="3" t="s">
        <v>19</v>
      </c>
      <c r="E51" s="3" t="s">
        <v>20</v>
      </c>
      <c r="J51" s="12" t="s">
        <v>21</v>
      </c>
    </row>
    <row r="52" spans="2:12" s="3" customFormat="1" ht="11.1" customHeight="1" thickTop="1" x14ac:dyDescent="0.4">
      <c r="B52" s="43" t="s">
        <v>18</v>
      </c>
      <c r="C52" s="45">
        <f>C27</f>
        <v>0</v>
      </c>
      <c r="D52" s="44" t="s">
        <v>16</v>
      </c>
      <c r="E52" s="45">
        <f>E27</f>
        <v>0</v>
      </c>
      <c r="F52" s="57" t="s">
        <v>23</v>
      </c>
      <c r="G52" s="47">
        <f>C52-E53</f>
        <v>0</v>
      </c>
      <c r="H52" s="48"/>
      <c r="I52" s="56" t="s">
        <v>24</v>
      </c>
      <c r="J52" s="51">
        <f>G52/12</f>
        <v>0</v>
      </c>
      <c r="K52" s="54" t="s">
        <v>38</v>
      </c>
      <c r="L52" s="55" t="s">
        <v>39</v>
      </c>
    </row>
    <row r="53" spans="2:12" s="3" customFormat="1" ht="11.1" customHeight="1" thickBot="1" x14ac:dyDescent="0.45">
      <c r="B53" s="43"/>
      <c r="C53" s="46"/>
      <c r="D53" s="44"/>
      <c r="E53" s="46"/>
      <c r="F53" s="57"/>
      <c r="G53" s="49"/>
      <c r="H53" s="50"/>
      <c r="I53" s="56"/>
      <c r="J53" s="52"/>
      <c r="K53" s="53"/>
      <c r="L53" s="55" t="s">
        <v>40</v>
      </c>
    </row>
    <row r="54" spans="2:12" s="3" customFormat="1" ht="14.25" thickTop="1" x14ac:dyDescent="0.4"/>
    <row r="55" spans="2:12" s="3" customFormat="1" ht="13.5" x14ac:dyDescent="0.4"/>
    <row r="56" spans="2:12" s="3" customFormat="1" ht="13.5" x14ac:dyDescent="0.4"/>
    <row r="57" spans="2:12" s="3" customFormat="1" ht="13.5" x14ac:dyDescent="0.4"/>
    <row r="58" spans="2:12" s="3" customFormat="1" ht="13.5" x14ac:dyDescent="0.4"/>
    <row r="59" spans="2:12" s="3" customFormat="1" ht="13.5" x14ac:dyDescent="0.4"/>
  </sheetData>
  <mergeCells count="50">
    <mergeCell ref="J52:J53"/>
    <mergeCell ref="K52:K53"/>
    <mergeCell ref="I52:I53"/>
    <mergeCell ref="F52:F53"/>
    <mergeCell ref="C52:C53"/>
    <mergeCell ref="B52:B53"/>
    <mergeCell ref="D52:D53"/>
    <mergeCell ref="E52:E53"/>
    <mergeCell ref="G52:H53"/>
    <mergeCell ref="F46:G47"/>
    <mergeCell ref="H46:H47"/>
    <mergeCell ref="I46:I47"/>
    <mergeCell ref="F48:G49"/>
    <mergeCell ref="H48:H49"/>
    <mergeCell ref="F40:G41"/>
    <mergeCell ref="H40:H41"/>
    <mergeCell ref="I40:I41"/>
    <mergeCell ref="F43:I43"/>
    <mergeCell ref="F45:I45"/>
    <mergeCell ref="F34:G34"/>
    <mergeCell ref="J34:J35"/>
    <mergeCell ref="C36:E37"/>
    <mergeCell ref="C38:E39"/>
    <mergeCell ref="C40:E41"/>
    <mergeCell ref="C42:E43"/>
    <mergeCell ref="C44:E45"/>
    <mergeCell ref="C46:E47"/>
    <mergeCell ref="C48:E49"/>
    <mergeCell ref="J36:J37"/>
    <mergeCell ref="J38:J39"/>
    <mergeCell ref="J40:J41"/>
    <mergeCell ref="J42:J43"/>
    <mergeCell ref="J44:J45"/>
    <mergeCell ref="J46:J47"/>
    <mergeCell ref="I48:I49"/>
    <mergeCell ref="F42:G42"/>
    <mergeCell ref="F44:G44"/>
    <mergeCell ref="B36:B49"/>
    <mergeCell ref="B33:B35"/>
    <mergeCell ref="C34:E34"/>
    <mergeCell ref="C33:E33"/>
    <mergeCell ref="C35:E35"/>
    <mergeCell ref="F33:J33"/>
    <mergeCell ref="F35:I35"/>
    <mergeCell ref="J48:J49"/>
    <mergeCell ref="F37:I37"/>
    <mergeCell ref="F36:G36"/>
    <mergeCell ref="F38:G39"/>
    <mergeCell ref="H38:H39"/>
    <mergeCell ref="I38:I39"/>
  </mergeCells>
  <phoneticPr fontId="2"/>
  <printOptions horizontalCentered="1" verticalCentered="1"/>
  <pageMargins left="0.19685039370078741" right="0.19685039370078741" top="0.59055118110236227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</vt:lpstr>
      <vt:lpstr>一般!Print_Area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2025-08-19T02:04:28Z</cp:lastPrinted>
  <dcterms:created xsi:type="dcterms:W3CDTF">2025-06-05T00:53:00Z</dcterms:created>
  <dcterms:modified xsi:type="dcterms:W3CDTF">2025-08-19T03:05:07Z</dcterms:modified>
</cp:coreProperties>
</file>